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https://tesouro.sharepoint.com/sites/GERIN/Documentos Compartilhados/Relacionamento Institucional/1.10 Títulos Sustentáveis/11. RAI/2. RAI 2025/Tradução/"/>
    </mc:Choice>
  </mc:AlternateContent>
  <xr:revisionPtr revIDLastSave="2797" documentId="8_{C0AEADC8-7F3C-3642-850D-BB608A8F7EE8}" xr6:coauthVersionLast="47" xr6:coauthVersionMax="47" xr10:uidLastSave="{3CD519C0-472F-7F40-8D63-4DDF5AF4F2C0}"/>
  <bookViews>
    <workbookView xWindow="37180" yWindow="1760" windowWidth="28800" windowHeight="17500" tabRatio="689" activeTab="1" xr2:uid="{EE7428C0-0824-45E2-BB45-9DF693986875}"/>
  </bookViews>
  <sheets>
    <sheet name="1. Introduction" sheetId="33" r:id="rId1"/>
    <sheet name="2. Eligible Expenditures" sheetId="32" r:id="rId2"/>
    <sheet name="3. Database Budget Programs" sheetId="21" r:id="rId3"/>
    <sheet name="4. Budget Programs by Ministry" sheetId="30" r:id="rId4"/>
    <sheet name="5. Climate Fund Disbursement " sheetId="29" r:id="rId5"/>
    <sheet name="6. Climate Fund First Issuance" sheetId="34" r:id="rId6"/>
    <sheet name="7. Climate Fund Second Issuance" sheetId="35" r:id="rId7"/>
    <sheet name="8. Budget Program X PPA Program" sheetId="31" r:id="rId8"/>
    <sheet name="9. PPA Indicators" sheetId="25" r:id="rId9"/>
  </sheets>
  <definedNames>
    <definedName name="_____" localSheetId="3" hidden="1">#REF!</definedName>
    <definedName name="_____" hidden="1">#REF!</definedName>
    <definedName name="__________Ger2001" localSheetId="3" hidden="1">{#N/A,#N/A,FALSE,"B061196P";#N/A,#N/A,FALSE,"B061196";#N/A,#N/A,FALSE,"Relatório1";#N/A,#N/A,FALSE,"Relatório2";#N/A,#N/A,FALSE,"Relatório3";#N/A,#N/A,FALSE,"Relatório4 ";#N/A,#N/A,FALSE,"Relatório5";#N/A,#N/A,FALSE,"Relatório6";#N/A,#N/A,FALSE,"Relatório7";#N/A,#N/A,FALSE,"Relatório8"}</definedName>
    <definedName name="__________Ger2001" localSheetId="5" hidden="1">{#N/A,#N/A,FALSE,"B061196P";#N/A,#N/A,FALSE,"B061196";#N/A,#N/A,FALSE,"Relatório1";#N/A,#N/A,FALSE,"Relatório2";#N/A,#N/A,FALSE,"Relatório3";#N/A,#N/A,FALSE,"Relatório4 ";#N/A,#N/A,FALSE,"Relatório5";#N/A,#N/A,FALSE,"Relatório6";#N/A,#N/A,FALSE,"Relatório7";#N/A,#N/A,FALSE,"Relatório8"}</definedName>
    <definedName name="__________Ger2001" localSheetId="6" hidden="1">{#N/A,#N/A,FALSE,"B061196P";#N/A,#N/A,FALSE,"B061196";#N/A,#N/A,FALSE,"Relatório1";#N/A,#N/A,FALSE,"Relatório2";#N/A,#N/A,FALSE,"Relatório3";#N/A,#N/A,FALSE,"Relatório4 ";#N/A,#N/A,FALSE,"Relatório5";#N/A,#N/A,FALSE,"Relatório6";#N/A,#N/A,FALSE,"Relatório7";#N/A,#N/A,FALSE,"Relatório8"}</definedName>
    <definedName name="__________Ger2001" hidden="1">{#N/A,#N/A,FALSE,"B061196P";#N/A,#N/A,FALSE,"B061196";#N/A,#N/A,FALSE,"Relatório1";#N/A,#N/A,FALSE,"Relatório2";#N/A,#N/A,FALSE,"Relatório3";#N/A,#N/A,FALSE,"Relatório4 ";#N/A,#N/A,FALSE,"Relatório5";#N/A,#N/A,FALSE,"Relatório6";#N/A,#N/A,FALSE,"Relatório7";#N/A,#N/A,FALSE,"Relatório8"}</definedName>
    <definedName name="__________ip2" localSheetId="3" hidden="1">{#N/A,#N/A,FALSE,"B061196P";#N/A,#N/A,FALSE,"B061196";#N/A,#N/A,FALSE,"Relatório1";#N/A,#N/A,FALSE,"Relatório2";#N/A,#N/A,FALSE,"Relatório3";#N/A,#N/A,FALSE,"Relatório4 ";#N/A,#N/A,FALSE,"Relatório5";#N/A,#N/A,FALSE,"Relatório6";#N/A,#N/A,FALSE,"Relatório7";#N/A,#N/A,FALSE,"Relatório8"}</definedName>
    <definedName name="__________ip2" localSheetId="5" hidden="1">{#N/A,#N/A,FALSE,"B061196P";#N/A,#N/A,FALSE,"B061196";#N/A,#N/A,FALSE,"Relatório1";#N/A,#N/A,FALSE,"Relatório2";#N/A,#N/A,FALSE,"Relatório3";#N/A,#N/A,FALSE,"Relatório4 ";#N/A,#N/A,FALSE,"Relatório5";#N/A,#N/A,FALSE,"Relatório6";#N/A,#N/A,FALSE,"Relatório7";#N/A,#N/A,FALSE,"Relatório8"}</definedName>
    <definedName name="__________ip2" localSheetId="6" hidden="1">{#N/A,#N/A,FALSE,"B061196P";#N/A,#N/A,FALSE,"B061196";#N/A,#N/A,FALSE,"Relatório1";#N/A,#N/A,FALSE,"Relatório2";#N/A,#N/A,FALSE,"Relatório3";#N/A,#N/A,FALSE,"Relatório4 ";#N/A,#N/A,FALSE,"Relatório5";#N/A,#N/A,FALSE,"Relatório6";#N/A,#N/A,FALSE,"Relatório7";#N/A,#N/A,FALSE,"Relatório8"}</definedName>
    <definedName name="__________ip2" hidden="1">{#N/A,#N/A,FALSE,"B061196P";#N/A,#N/A,FALSE,"B061196";#N/A,#N/A,FALSE,"Relatório1";#N/A,#N/A,FALSE,"Relatório2";#N/A,#N/A,FALSE,"Relatório3";#N/A,#N/A,FALSE,"Relatório4 ";#N/A,#N/A,FALSE,"Relatório5";#N/A,#N/A,FALSE,"Relatório6";#N/A,#N/A,FALSE,"Relatório7";#N/A,#N/A,FALSE,"Relatório8"}</definedName>
    <definedName name="_________Ger2001" localSheetId="3" hidden="1">{#N/A,#N/A,FALSE,"B061196P";#N/A,#N/A,FALSE,"B061196";#N/A,#N/A,FALSE,"Relatório1";#N/A,#N/A,FALSE,"Relatório2";#N/A,#N/A,FALSE,"Relatório3";#N/A,#N/A,FALSE,"Relatório4 ";#N/A,#N/A,FALSE,"Relatório5";#N/A,#N/A,FALSE,"Relatório6";#N/A,#N/A,FALSE,"Relatório7";#N/A,#N/A,FALSE,"Relatório8"}</definedName>
    <definedName name="_________Ger2001" localSheetId="5" hidden="1">{#N/A,#N/A,FALSE,"B061196P";#N/A,#N/A,FALSE,"B061196";#N/A,#N/A,FALSE,"Relatório1";#N/A,#N/A,FALSE,"Relatório2";#N/A,#N/A,FALSE,"Relatório3";#N/A,#N/A,FALSE,"Relatório4 ";#N/A,#N/A,FALSE,"Relatório5";#N/A,#N/A,FALSE,"Relatório6";#N/A,#N/A,FALSE,"Relatório7";#N/A,#N/A,FALSE,"Relatório8"}</definedName>
    <definedName name="_________Ger2001" localSheetId="6" hidden="1">{#N/A,#N/A,FALSE,"B061196P";#N/A,#N/A,FALSE,"B061196";#N/A,#N/A,FALSE,"Relatório1";#N/A,#N/A,FALSE,"Relatório2";#N/A,#N/A,FALSE,"Relatório3";#N/A,#N/A,FALSE,"Relatório4 ";#N/A,#N/A,FALSE,"Relatório5";#N/A,#N/A,FALSE,"Relatório6";#N/A,#N/A,FALSE,"Relatório7";#N/A,#N/A,FALSE,"Relatório8"}</definedName>
    <definedName name="_________Ger2001" hidden="1">{#N/A,#N/A,FALSE,"B061196P";#N/A,#N/A,FALSE,"B061196";#N/A,#N/A,FALSE,"Relatório1";#N/A,#N/A,FALSE,"Relatório2";#N/A,#N/A,FALSE,"Relatório3";#N/A,#N/A,FALSE,"Relatório4 ";#N/A,#N/A,FALSE,"Relatório5";#N/A,#N/A,FALSE,"Relatório6";#N/A,#N/A,FALSE,"Relatório7";#N/A,#N/A,FALSE,"Relatório8"}</definedName>
    <definedName name="_________ip2" localSheetId="3" hidden="1">{#N/A,#N/A,FALSE,"B061196P";#N/A,#N/A,FALSE,"B061196";#N/A,#N/A,FALSE,"Relatório1";#N/A,#N/A,FALSE,"Relatório2";#N/A,#N/A,FALSE,"Relatório3";#N/A,#N/A,FALSE,"Relatório4 ";#N/A,#N/A,FALSE,"Relatório5";#N/A,#N/A,FALSE,"Relatório6";#N/A,#N/A,FALSE,"Relatório7";#N/A,#N/A,FALSE,"Relatório8"}</definedName>
    <definedName name="_________ip2" localSheetId="5" hidden="1">{#N/A,#N/A,FALSE,"B061196P";#N/A,#N/A,FALSE,"B061196";#N/A,#N/A,FALSE,"Relatório1";#N/A,#N/A,FALSE,"Relatório2";#N/A,#N/A,FALSE,"Relatório3";#N/A,#N/A,FALSE,"Relatório4 ";#N/A,#N/A,FALSE,"Relatório5";#N/A,#N/A,FALSE,"Relatório6";#N/A,#N/A,FALSE,"Relatório7";#N/A,#N/A,FALSE,"Relatório8"}</definedName>
    <definedName name="_________ip2" localSheetId="6" hidden="1">{#N/A,#N/A,FALSE,"B061196P";#N/A,#N/A,FALSE,"B061196";#N/A,#N/A,FALSE,"Relatório1";#N/A,#N/A,FALSE,"Relatório2";#N/A,#N/A,FALSE,"Relatório3";#N/A,#N/A,FALSE,"Relatório4 ";#N/A,#N/A,FALSE,"Relatório5";#N/A,#N/A,FALSE,"Relatório6";#N/A,#N/A,FALSE,"Relatório7";#N/A,#N/A,FALSE,"Relatório8"}</definedName>
    <definedName name="_________ip2" hidden="1">{#N/A,#N/A,FALSE,"B061196P";#N/A,#N/A,FALSE,"B061196";#N/A,#N/A,FALSE,"Relatório1";#N/A,#N/A,FALSE,"Relatório2";#N/A,#N/A,FALSE,"Relatório3";#N/A,#N/A,FALSE,"Relatório4 ";#N/A,#N/A,FALSE,"Relatório5";#N/A,#N/A,FALSE,"Relatório6";#N/A,#N/A,FALSE,"Relatório7";#N/A,#N/A,FALSE,"Relatório8"}</definedName>
    <definedName name="_______asq1" localSheetId="3" hidden="1">{#N/A,#N/A,FALSE,"B061196P";#N/A,#N/A,FALSE,"B061196";#N/A,#N/A,FALSE,"Relatório1";#N/A,#N/A,FALSE,"Relatório2";#N/A,#N/A,FALSE,"Relatório3";#N/A,#N/A,FALSE,"Relatório4 ";#N/A,#N/A,FALSE,"Relatório5";#N/A,#N/A,FALSE,"Relatório6";#N/A,#N/A,FALSE,"Relatório7";#N/A,#N/A,FALSE,"Relatório8"}</definedName>
    <definedName name="_______asq1" localSheetId="5" hidden="1">{#N/A,#N/A,FALSE,"B061196P";#N/A,#N/A,FALSE,"B061196";#N/A,#N/A,FALSE,"Relatório1";#N/A,#N/A,FALSE,"Relatório2";#N/A,#N/A,FALSE,"Relatório3";#N/A,#N/A,FALSE,"Relatório4 ";#N/A,#N/A,FALSE,"Relatório5";#N/A,#N/A,FALSE,"Relatório6";#N/A,#N/A,FALSE,"Relatório7";#N/A,#N/A,FALSE,"Relatório8"}</definedName>
    <definedName name="_______asq1" localSheetId="6" hidden="1">{#N/A,#N/A,FALSE,"B061196P";#N/A,#N/A,FALSE,"B061196";#N/A,#N/A,FALSE,"Relatório1";#N/A,#N/A,FALSE,"Relatório2";#N/A,#N/A,FALSE,"Relatório3";#N/A,#N/A,FALSE,"Relatório4 ";#N/A,#N/A,FALSE,"Relatório5";#N/A,#N/A,FALSE,"Relatório6";#N/A,#N/A,FALSE,"Relatório7";#N/A,#N/A,FALSE,"Relatório8"}</definedName>
    <definedName name="_______asq1" hidden="1">{#N/A,#N/A,FALSE,"B061196P";#N/A,#N/A,FALSE,"B061196";#N/A,#N/A,FALSE,"Relatório1";#N/A,#N/A,FALSE,"Relatório2";#N/A,#N/A,FALSE,"Relatório3";#N/A,#N/A,FALSE,"Relatório4 ";#N/A,#N/A,FALSE,"Relatório5";#N/A,#N/A,FALSE,"Relatório6";#N/A,#N/A,FALSE,"Relatório7";#N/A,#N/A,FALSE,"Relatório8"}</definedName>
    <definedName name="_______dez2" localSheetId="3" hidden="1">{#N/A,#N/A,FALSE,"B061196P";#N/A,#N/A,FALSE,"B061196";#N/A,#N/A,FALSE,"Relatório1";#N/A,#N/A,FALSE,"Relatório2";#N/A,#N/A,FALSE,"Relatório3";#N/A,#N/A,FALSE,"Relatório4 ";#N/A,#N/A,FALSE,"Relatório5";#N/A,#N/A,FALSE,"Relatório6";#N/A,#N/A,FALSE,"Relatório7";#N/A,#N/A,FALSE,"Relatório8"}</definedName>
    <definedName name="_______dez2" localSheetId="5" hidden="1">{#N/A,#N/A,FALSE,"B061196P";#N/A,#N/A,FALSE,"B061196";#N/A,#N/A,FALSE,"Relatório1";#N/A,#N/A,FALSE,"Relatório2";#N/A,#N/A,FALSE,"Relatório3";#N/A,#N/A,FALSE,"Relatório4 ";#N/A,#N/A,FALSE,"Relatório5";#N/A,#N/A,FALSE,"Relatório6";#N/A,#N/A,FALSE,"Relatório7";#N/A,#N/A,FALSE,"Relatório8"}</definedName>
    <definedName name="_______dez2" localSheetId="6" hidden="1">{#N/A,#N/A,FALSE,"B061196P";#N/A,#N/A,FALSE,"B061196";#N/A,#N/A,FALSE,"Relatório1";#N/A,#N/A,FALSE,"Relatório2";#N/A,#N/A,FALSE,"Relatório3";#N/A,#N/A,FALSE,"Relatório4 ";#N/A,#N/A,FALSE,"Relatório5";#N/A,#N/A,FALSE,"Relatório6";#N/A,#N/A,FALSE,"Relatório7";#N/A,#N/A,FALSE,"Relatório8"}</definedName>
    <definedName name="_______dez2" hidden="1">{#N/A,#N/A,FALSE,"B061196P";#N/A,#N/A,FALSE,"B061196";#N/A,#N/A,FALSE,"Relatório1";#N/A,#N/A,FALSE,"Relatório2";#N/A,#N/A,FALSE,"Relatório3";#N/A,#N/A,FALSE,"Relatório4 ";#N/A,#N/A,FALSE,"Relatório5";#N/A,#N/A,FALSE,"Relatório6";#N/A,#N/A,FALSE,"Relatório7";#N/A,#N/A,FALSE,"Relatório8"}</definedName>
    <definedName name="_______f2" localSheetId="3" hidden="1">{#N/A,#N/A,FALSE,"B061196P";#N/A,#N/A,FALSE,"B061196";#N/A,#N/A,FALSE,"Relatório1";#N/A,#N/A,FALSE,"Relatório2";#N/A,#N/A,FALSE,"Relatório3";#N/A,#N/A,FALSE,"Relatório4 ";#N/A,#N/A,FALSE,"Relatório5";#N/A,#N/A,FALSE,"Relatório6";#N/A,#N/A,FALSE,"Relatório7";#N/A,#N/A,FALSE,"Relatório8"}</definedName>
    <definedName name="_______f2" localSheetId="5" hidden="1">{#N/A,#N/A,FALSE,"B061196P";#N/A,#N/A,FALSE,"B061196";#N/A,#N/A,FALSE,"Relatório1";#N/A,#N/A,FALSE,"Relatório2";#N/A,#N/A,FALSE,"Relatório3";#N/A,#N/A,FALSE,"Relatório4 ";#N/A,#N/A,FALSE,"Relatório5";#N/A,#N/A,FALSE,"Relatório6";#N/A,#N/A,FALSE,"Relatório7";#N/A,#N/A,FALSE,"Relatório8"}</definedName>
    <definedName name="_______f2" localSheetId="6" hidden="1">{#N/A,#N/A,FALSE,"B061196P";#N/A,#N/A,FALSE,"B061196";#N/A,#N/A,FALSE,"Relatório1";#N/A,#N/A,FALSE,"Relatório2";#N/A,#N/A,FALSE,"Relatório3";#N/A,#N/A,FALSE,"Relatório4 ";#N/A,#N/A,FALSE,"Relatório5";#N/A,#N/A,FALSE,"Relatório6";#N/A,#N/A,FALSE,"Relatório7";#N/A,#N/A,FALSE,"Relatório8"}</definedName>
    <definedName name="_______f2" hidden="1">{#N/A,#N/A,FALSE,"B061196P";#N/A,#N/A,FALSE,"B061196";#N/A,#N/A,FALSE,"Relatório1";#N/A,#N/A,FALSE,"Relatório2";#N/A,#N/A,FALSE,"Relatório3";#N/A,#N/A,FALSE,"Relatório4 ";#N/A,#N/A,FALSE,"Relatório5";#N/A,#N/A,FALSE,"Relatório6";#N/A,#N/A,FALSE,"Relatório7";#N/A,#N/A,FALSE,"Relatório8"}</definedName>
    <definedName name="_______fer2" localSheetId="3" hidden="1">{#N/A,#N/A,FALSE,"B061196P";#N/A,#N/A,FALSE,"B061196";#N/A,#N/A,FALSE,"Relatório1";#N/A,#N/A,FALSE,"Relatório2";#N/A,#N/A,FALSE,"Relatório3";#N/A,#N/A,FALSE,"Relatório4 ";#N/A,#N/A,FALSE,"Relatório5";#N/A,#N/A,FALSE,"Relatório6";#N/A,#N/A,FALSE,"Relatório7";#N/A,#N/A,FALSE,"Relatório8"}</definedName>
    <definedName name="_______fer2" localSheetId="5" hidden="1">{#N/A,#N/A,FALSE,"B061196P";#N/A,#N/A,FALSE,"B061196";#N/A,#N/A,FALSE,"Relatório1";#N/A,#N/A,FALSE,"Relatório2";#N/A,#N/A,FALSE,"Relatório3";#N/A,#N/A,FALSE,"Relatório4 ";#N/A,#N/A,FALSE,"Relatório5";#N/A,#N/A,FALSE,"Relatório6";#N/A,#N/A,FALSE,"Relatório7";#N/A,#N/A,FALSE,"Relatório8"}</definedName>
    <definedName name="_______fer2" localSheetId="6" hidden="1">{#N/A,#N/A,FALSE,"B061196P";#N/A,#N/A,FALSE,"B061196";#N/A,#N/A,FALSE,"Relatório1";#N/A,#N/A,FALSE,"Relatório2";#N/A,#N/A,FALSE,"Relatório3";#N/A,#N/A,FALSE,"Relatório4 ";#N/A,#N/A,FALSE,"Relatório5";#N/A,#N/A,FALSE,"Relatório6";#N/A,#N/A,FALSE,"Relatório7";#N/A,#N/A,FALSE,"Relatório8"}</definedName>
    <definedName name="_______fer2" hidden="1">{#N/A,#N/A,FALSE,"B061196P";#N/A,#N/A,FALSE,"B061196";#N/A,#N/A,FALSE,"Relatório1";#N/A,#N/A,FALSE,"Relatório2";#N/A,#N/A,FALSE,"Relatório3";#N/A,#N/A,FALSE,"Relatório4 ";#N/A,#N/A,FALSE,"Relatório5";#N/A,#N/A,FALSE,"Relatório6";#N/A,#N/A,FALSE,"Relatório7";#N/A,#N/A,FALSE,"Relatório8"}</definedName>
    <definedName name="_______ger2" localSheetId="3" hidden="1">{#N/A,#N/A,FALSE,"B061196P";#N/A,#N/A,FALSE,"B061196";#N/A,#N/A,FALSE,"Relatório1";#N/A,#N/A,FALSE,"Relatório2";#N/A,#N/A,FALSE,"Relatório3";#N/A,#N/A,FALSE,"Relatório4 ";#N/A,#N/A,FALSE,"Relatório5";#N/A,#N/A,FALSE,"Relatório6";#N/A,#N/A,FALSE,"Relatório7";#N/A,#N/A,FALSE,"Relatório8"}</definedName>
    <definedName name="_______ger2" localSheetId="5" hidden="1">{#N/A,#N/A,FALSE,"B061196P";#N/A,#N/A,FALSE,"B061196";#N/A,#N/A,FALSE,"Relatório1";#N/A,#N/A,FALSE,"Relatório2";#N/A,#N/A,FALSE,"Relatório3";#N/A,#N/A,FALSE,"Relatório4 ";#N/A,#N/A,FALSE,"Relatório5";#N/A,#N/A,FALSE,"Relatório6";#N/A,#N/A,FALSE,"Relatório7";#N/A,#N/A,FALSE,"Relatório8"}</definedName>
    <definedName name="_______ger2" localSheetId="6" hidden="1">{#N/A,#N/A,FALSE,"B061196P";#N/A,#N/A,FALSE,"B061196";#N/A,#N/A,FALSE,"Relatório1";#N/A,#N/A,FALSE,"Relatório2";#N/A,#N/A,FALSE,"Relatório3";#N/A,#N/A,FALSE,"Relatório4 ";#N/A,#N/A,FALSE,"Relatório5";#N/A,#N/A,FALSE,"Relatório6";#N/A,#N/A,FALSE,"Relatório7";#N/A,#N/A,FALSE,"Relatório8"}</definedName>
    <definedName name="_______ger2" hidden="1">{#N/A,#N/A,FALSE,"B061196P";#N/A,#N/A,FALSE,"B061196";#N/A,#N/A,FALSE,"Relatório1";#N/A,#N/A,FALSE,"Relatório2";#N/A,#N/A,FALSE,"Relatório3";#N/A,#N/A,FALSE,"Relatório4 ";#N/A,#N/A,FALSE,"Relatório5";#N/A,#N/A,FALSE,"Relatório6";#N/A,#N/A,FALSE,"Relatório7";#N/A,#N/A,FALSE,"Relatório8"}</definedName>
    <definedName name="_______ger20012" localSheetId="3" hidden="1">{#N/A,#N/A,FALSE,"B061196P";#N/A,#N/A,FALSE,"B061196";#N/A,#N/A,FALSE,"Relatório1";#N/A,#N/A,FALSE,"Relatório2";#N/A,#N/A,FALSE,"Relatório3";#N/A,#N/A,FALSE,"Relatório4 ";#N/A,#N/A,FALSE,"Relatório5";#N/A,#N/A,FALSE,"Relatório6";#N/A,#N/A,FALSE,"Relatório7";#N/A,#N/A,FALSE,"Relatório8"}</definedName>
    <definedName name="_______ger20012" localSheetId="5" hidden="1">{#N/A,#N/A,FALSE,"B061196P";#N/A,#N/A,FALSE,"B061196";#N/A,#N/A,FALSE,"Relatório1";#N/A,#N/A,FALSE,"Relatório2";#N/A,#N/A,FALSE,"Relatório3";#N/A,#N/A,FALSE,"Relatório4 ";#N/A,#N/A,FALSE,"Relatório5";#N/A,#N/A,FALSE,"Relatório6";#N/A,#N/A,FALSE,"Relatório7";#N/A,#N/A,FALSE,"Relatório8"}</definedName>
    <definedName name="_______ger20012" localSheetId="6" hidden="1">{#N/A,#N/A,FALSE,"B061196P";#N/A,#N/A,FALSE,"B061196";#N/A,#N/A,FALSE,"Relatório1";#N/A,#N/A,FALSE,"Relatório2";#N/A,#N/A,FALSE,"Relatório3";#N/A,#N/A,FALSE,"Relatório4 ";#N/A,#N/A,FALSE,"Relatório5";#N/A,#N/A,FALSE,"Relatório6";#N/A,#N/A,FALSE,"Relatório7";#N/A,#N/A,FALSE,"Relatório8"}</definedName>
    <definedName name="_______ger20012" hidden="1">{#N/A,#N/A,FALSE,"B061196P";#N/A,#N/A,FALSE,"B061196";#N/A,#N/A,FALSE,"Relatório1";#N/A,#N/A,FALSE,"Relatório2";#N/A,#N/A,FALSE,"Relatório3";#N/A,#N/A,FALSE,"Relatório4 ";#N/A,#N/A,FALSE,"Relatório5";#N/A,#N/A,FALSE,"Relatório6";#N/A,#N/A,FALSE,"Relatório7";#N/A,#N/A,FALSE,"Relatório8"}</definedName>
    <definedName name="______abr01" localSheetId="3">#REF!</definedName>
    <definedName name="______abr01">#REF!</definedName>
    <definedName name="______asq1" localSheetId="3" hidden="1">{#N/A,#N/A,FALSE,"B061196P";#N/A,#N/A,FALSE,"B061196";#N/A,#N/A,FALSE,"Relatório1";#N/A,#N/A,FALSE,"Relatório2";#N/A,#N/A,FALSE,"Relatório3";#N/A,#N/A,FALSE,"Relatório4 ";#N/A,#N/A,FALSE,"Relatório5";#N/A,#N/A,FALSE,"Relatório6";#N/A,#N/A,FALSE,"Relatório7";#N/A,#N/A,FALSE,"Relatório8"}</definedName>
    <definedName name="______asq1" localSheetId="5" hidden="1">{#N/A,#N/A,FALSE,"B061196P";#N/A,#N/A,FALSE,"B061196";#N/A,#N/A,FALSE,"Relatório1";#N/A,#N/A,FALSE,"Relatório2";#N/A,#N/A,FALSE,"Relatório3";#N/A,#N/A,FALSE,"Relatório4 ";#N/A,#N/A,FALSE,"Relatório5";#N/A,#N/A,FALSE,"Relatório6";#N/A,#N/A,FALSE,"Relatório7";#N/A,#N/A,FALSE,"Relatório8"}</definedName>
    <definedName name="______asq1" localSheetId="6" hidden="1">{#N/A,#N/A,FALSE,"B061196P";#N/A,#N/A,FALSE,"B061196";#N/A,#N/A,FALSE,"Relatório1";#N/A,#N/A,FALSE,"Relatório2";#N/A,#N/A,FALSE,"Relatório3";#N/A,#N/A,FALSE,"Relatório4 ";#N/A,#N/A,FALSE,"Relatório5";#N/A,#N/A,FALSE,"Relatório6";#N/A,#N/A,FALSE,"Relatório7";#N/A,#N/A,FALSE,"Relatório8"}</definedName>
    <definedName name="______asq1" hidden="1">{#N/A,#N/A,FALSE,"B061196P";#N/A,#N/A,FALSE,"B061196";#N/A,#N/A,FALSE,"Relatório1";#N/A,#N/A,FALSE,"Relatório2";#N/A,#N/A,FALSE,"Relatório3";#N/A,#N/A,FALSE,"Relatório4 ";#N/A,#N/A,FALSE,"Relatório5";#N/A,#N/A,FALSE,"Relatório6";#N/A,#N/A,FALSE,"Relatório7";#N/A,#N/A,FALSE,"Relatório8"}</definedName>
    <definedName name="______dez2" localSheetId="3" hidden="1">{#N/A,#N/A,FALSE,"B061196P";#N/A,#N/A,FALSE,"B061196";#N/A,#N/A,FALSE,"Relatório1";#N/A,#N/A,FALSE,"Relatório2";#N/A,#N/A,FALSE,"Relatório3";#N/A,#N/A,FALSE,"Relatório4 ";#N/A,#N/A,FALSE,"Relatório5";#N/A,#N/A,FALSE,"Relatório6";#N/A,#N/A,FALSE,"Relatório7";#N/A,#N/A,FALSE,"Relatório8"}</definedName>
    <definedName name="______dez2" localSheetId="5" hidden="1">{#N/A,#N/A,FALSE,"B061196P";#N/A,#N/A,FALSE,"B061196";#N/A,#N/A,FALSE,"Relatório1";#N/A,#N/A,FALSE,"Relatório2";#N/A,#N/A,FALSE,"Relatório3";#N/A,#N/A,FALSE,"Relatório4 ";#N/A,#N/A,FALSE,"Relatório5";#N/A,#N/A,FALSE,"Relatório6";#N/A,#N/A,FALSE,"Relatório7";#N/A,#N/A,FALSE,"Relatório8"}</definedName>
    <definedName name="______dez2" localSheetId="6" hidden="1">{#N/A,#N/A,FALSE,"B061196P";#N/A,#N/A,FALSE,"B061196";#N/A,#N/A,FALSE,"Relatório1";#N/A,#N/A,FALSE,"Relatório2";#N/A,#N/A,FALSE,"Relatório3";#N/A,#N/A,FALSE,"Relatório4 ";#N/A,#N/A,FALSE,"Relatório5";#N/A,#N/A,FALSE,"Relatório6";#N/A,#N/A,FALSE,"Relatório7";#N/A,#N/A,FALSE,"Relatório8"}</definedName>
    <definedName name="______dez2" hidden="1">{#N/A,#N/A,FALSE,"B061196P";#N/A,#N/A,FALSE,"B061196";#N/A,#N/A,FALSE,"Relatório1";#N/A,#N/A,FALSE,"Relatório2";#N/A,#N/A,FALSE,"Relatório3";#N/A,#N/A,FALSE,"Relatório4 ";#N/A,#N/A,FALSE,"Relatório5";#N/A,#N/A,FALSE,"Relatório6";#N/A,#N/A,FALSE,"Relatório7";#N/A,#N/A,FALSE,"Relatório8"}</definedName>
    <definedName name="______f2" localSheetId="3" hidden="1">{#N/A,#N/A,FALSE,"B061196P";#N/A,#N/A,FALSE,"B061196";#N/A,#N/A,FALSE,"Relatório1";#N/A,#N/A,FALSE,"Relatório2";#N/A,#N/A,FALSE,"Relatório3";#N/A,#N/A,FALSE,"Relatório4 ";#N/A,#N/A,FALSE,"Relatório5";#N/A,#N/A,FALSE,"Relatório6";#N/A,#N/A,FALSE,"Relatório7";#N/A,#N/A,FALSE,"Relatório8"}</definedName>
    <definedName name="______f2" localSheetId="5" hidden="1">{#N/A,#N/A,FALSE,"B061196P";#N/A,#N/A,FALSE,"B061196";#N/A,#N/A,FALSE,"Relatório1";#N/A,#N/A,FALSE,"Relatório2";#N/A,#N/A,FALSE,"Relatório3";#N/A,#N/A,FALSE,"Relatório4 ";#N/A,#N/A,FALSE,"Relatório5";#N/A,#N/A,FALSE,"Relatório6";#N/A,#N/A,FALSE,"Relatório7";#N/A,#N/A,FALSE,"Relatório8"}</definedName>
    <definedName name="______f2" localSheetId="6" hidden="1">{#N/A,#N/A,FALSE,"B061196P";#N/A,#N/A,FALSE,"B061196";#N/A,#N/A,FALSE,"Relatório1";#N/A,#N/A,FALSE,"Relatório2";#N/A,#N/A,FALSE,"Relatório3";#N/A,#N/A,FALSE,"Relatório4 ";#N/A,#N/A,FALSE,"Relatório5";#N/A,#N/A,FALSE,"Relatório6";#N/A,#N/A,FALSE,"Relatório7";#N/A,#N/A,FALSE,"Relatório8"}</definedName>
    <definedName name="______f2" hidden="1">{#N/A,#N/A,FALSE,"B061196P";#N/A,#N/A,FALSE,"B061196";#N/A,#N/A,FALSE,"Relatório1";#N/A,#N/A,FALSE,"Relatório2";#N/A,#N/A,FALSE,"Relatório3";#N/A,#N/A,FALSE,"Relatório4 ";#N/A,#N/A,FALSE,"Relatório5";#N/A,#N/A,FALSE,"Relatório6";#N/A,#N/A,FALSE,"Relatório7";#N/A,#N/A,FALSE,"Relatório8"}</definedName>
    <definedName name="______fer2" localSheetId="3" hidden="1">{#N/A,#N/A,FALSE,"B061196P";#N/A,#N/A,FALSE,"B061196";#N/A,#N/A,FALSE,"Relatório1";#N/A,#N/A,FALSE,"Relatório2";#N/A,#N/A,FALSE,"Relatório3";#N/A,#N/A,FALSE,"Relatório4 ";#N/A,#N/A,FALSE,"Relatório5";#N/A,#N/A,FALSE,"Relatório6";#N/A,#N/A,FALSE,"Relatório7";#N/A,#N/A,FALSE,"Relatório8"}</definedName>
    <definedName name="______fer2" localSheetId="5" hidden="1">{#N/A,#N/A,FALSE,"B061196P";#N/A,#N/A,FALSE,"B061196";#N/A,#N/A,FALSE,"Relatório1";#N/A,#N/A,FALSE,"Relatório2";#N/A,#N/A,FALSE,"Relatório3";#N/A,#N/A,FALSE,"Relatório4 ";#N/A,#N/A,FALSE,"Relatório5";#N/A,#N/A,FALSE,"Relatório6";#N/A,#N/A,FALSE,"Relatório7";#N/A,#N/A,FALSE,"Relatório8"}</definedName>
    <definedName name="______fer2" localSheetId="6" hidden="1">{#N/A,#N/A,FALSE,"B061196P";#N/A,#N/A,FALSE,"B061196";#N/A,#N/A,FALSE,"Relatório1";#N/A,#N/A,FALSE,"Relatório2";#N/A,#N/A,FALSE,"Relatório3";#N/A,#N/A,FALSE,"Relatório4 ";#N/A,#N/A,FALSE,"Relatório5";#N/A,#N/A,FALSE,"Relatório6";#N/A,#N/A,FALSE,"Relatório7";#N/A,#N/A,FALSE,"Relatório8"}</definedName>
    <definedName name="______fer2" hidden="1">{#N/A,#N/A,FALSE,"B061196P";#N/A,#N/A,FALSE,"B061196";#N/A,#N/A,FALSE,"Relatório1";#N/A,#N/A,FALSE,"Relatório2";#N/A,#N/A,FALSE,"Relatório3";#N/A,#N/A,FALSE,"Relatório4 ";#N/A,#N/A,FALSE,"Relatório5";#N/A,#N/A,FALSE,"Relatório6";#N/A,#N/A,FALSE,"Relatório7";#N/A,#N/A,FALSE,"Relatório8"}</definedName>
    <definedName name="______ger2" localSheetId="3" hidden="1">{#N/A,#N/A,FALSE,"B061196P";#N/A,#N/A,FALSE,"B061196";#N/A,#N/A,FALSE,"Relatório1";#N/A,#N/A,FALSE,"Relatório2";#N/A,#N/A,FALSE,"Relatório3";#N/A,#N/A,FALSE,"Relatório4 ";#N/A,#N/A,FALSE,"Relatório5";#N/A,#N/A,FALSE,"Relatório6";#N/A,#N/A,FALSE,"Relatório7";#N/A,#N/A,FALSE,"Relatório8"}</definedName>
    <definedName name="______ger2" localSheetId="5" hidden="1">{#N/A,#N/A,FALSE,"B061196P";#N/A,#N/A,FALSE,"B061196";#N/A,#N/A,FALSE,"Relatório1";#N/A,#N/A,FALSE,"Relatório2";#N/A,#N/A,FALSE,"Relatório3";#N/A,#N/A,FALSE,"Relatório4 ";#N/A,#N/A,FALSE,"Relatório5";#N/A,#N/A,FALSE,"Relatório6";#N/A,#N/A,FALSE,"Relatório7";#N/A,#N/A,FALSE,"Relatório8"}</definedName>
    <definedName name="______ger2" localSheetId="6" hidden="1">{#N/A,#N/A,FALSE,"B061196P";#N/A,#N/A,FALSE,"B061196";#N/A,#N/A,FALSE,"Relatório1";#N/A,#N/A,FALSE,"Relatório2";#N/A,#N/A,FALSE,"Relatório3";#N/A,#N/A,FALSE,"Relatório4 ";#N/A,#N/A,FALSE,"Relatório5";#N/A,#N/A,FALSE,"Relatório6";#N/A,#N/A,FALSE,"Relatório7";#N/A,#N/A,FALSE,"Relatório8"}</definedName>
    <definedName name="______ger2" hidden="1">{#N/A,#N/A,FALSE,"B061196P";#N/A,#N/A,FALSE,"B061196";#N/A,#N/A,FALSE,"Relatório1";#N/A,#N/A,FALSE,"Relatório2";#N/A,#N/A,FALSE,"Relatório3";#N/A,#N/A,FALSE,"Relatório4 ";#N/A,#N/A,FALSE,"Relatório5";#N/A,#N/A,FALSE,"Relatório6";#N/A,#N/A,FALSE,"Relatório7";#N/A,#N/A,FALSE,"Relatório8"}</definedName>
    <definedName name="______Ger2001" localSheetId="3" hidden="1">{#N/A,#N/A,FALSE,"B061196P";#N/A,#N/A,FALSE,"B061196";#N/A,#N/A,FALSE,"Relatório1";#N/A,#N/A,FALSE,"Relatório2";#N/A,#N/A,FALSE,"Relatório3";#N/A,#N/A,FALSE,"Relatório4 ";#N/A,#N/A,FALSE,"Relatório5";#N/A,#N/A,FALSE,"Relatório6";#N/A,#N/A,FALSE,"Relatório7";#N/A,#N/A,FALSE,"Relatório8"}</definedName>
    <definedName name="______Ger2001" localSheetId="5" hidden="1">{#N/A,#N/A,FALSE,"B061196P";#N/A,#N/A,FALSE,"B061196";#N/A,#N/A,FALSE,"Relatório1";#N/A,#N/A,FALSE,"Relatório2";#N/A,#N/A,FALSE,"Relatório3";#N/A,#N/A,FALSE,"Relatório4 ";#N/A,#N/A,FALSE,"Relatório5";#N/A,#N/A,FALSE,"Relatório6";#N/A,#N/A,FALSE,"Relatório7";#N/A,#N/A,FALSE,"Relatório8"}</definedName>
    <definedName name="______Ger2001" localSheetId="6" hidden="1">{#N/A,#N/A,FALSE,"B061196P";#N/A,#N/A,FALSE,"B061196";#N/A,#N/A,FALSE,"Relatório1";#N/A,#N/A,FALSE,"Relatório2";#N/A,#N/A,FALSE,"Relatório3";#N/A,#N/A,FALSE,"Relatório4 ";#N/A,#N/A,FALSE,"Relatório5";#N/A,#N/A,FALSE,"Relatório6";#N/A,#N/A,FALSE,"Relatório7";#N/A,#N/A,FALSE,"Relatório8"}</definedName>
    <definedName name="______Ger2001" hidden="1">{#N/A,#N/A,FALSE,"B061196P";#N/A,#N/A,FALSE,"B061196";#N/A,#N/A,FALSE,"Relatório1";#N/A,#N/A,FALSE,"Relatório2";#N/A,#N/A,FALSE,"Relatório3";#N/A,#N/A,FALSE,"Relatório4 ";#N/A,#N/A,FALSE,"Relatório5";#N/A,#N/A,FALSE,"Relatório6";#N/A,#N/A,FALSE,"Relatório7";#N/A,#N/A,FALSE,"Relatório8"}</definedName>
    <definedName name="______ger20012" localSheetId="3" hidden="1">{#N/A,#N/A,FALSE,"B061196P";#N/A,#N/A,FALSE,"B061196";#N/A,#N/A,FALSE,"Relatório1";#N/A,#N/A,FALSE,"Relatório2";#N/A,#N/A,FALSE,"Relatório3";#N/A,#N/A,FALSE,"Relatório4 ";#N/A,#N/A,FALSE,"Relatório5";#N/A,#N/A,FALSE,"Relatório6";#N/A,#N/A,FALSE,"Relatório7";#N/A,#N/A,FALSE,"Relatório8"}</definedName>
    <definedName name="______ger20012" localSheetId="5" hidden="1">{#N/A,#N/A,FALSE,"B061196P";#N/A,#N/A,FALSE,"B061196";#N/A,#N/A,FALSE,"Relatório1";#N/A,#N/A,FALSE,"Relatório2";#N/A,#N/A,FALSE,"Relatório3";#N/A,#N/A,FALSE,"Relatório4 ";#N/A,#N/A,FALSE,"Relatório5";#N/A,#N/A,FALSE,"Relatório6";#N/A,#N/A,FALSE,"Relatório7";#N/A,#N/A,FALSE,"Relatório8"}</definedName>
    <definedName name="______ger20012" localSheetId="6" hidden="1">{#N/A,#N/A,FALSE,"B061196P";#N/A,#N/A,FALSE,"B061196";#N/A,#N/A,FALSE,"Relatório1";#N/A,#N/A,FALSE,"Relatório2";#N/A,#N/A,FALSE,"Relatório3";#N/A,#N/A,FALSE,"Relatório4 ";#N/A,#N/A,FALSE,"Relatório5";#N/A,#N/A,FALSE,"Relatório6";#N/A,#N/A,FALSE,"Relatório7";#N/A,#N/A,FALSE,"Relatório8"}</definedName>
    <definedName name="______ger20012" hidden="1">{#N/A,#N/A,FALSE,"B061196P";#N/A,#N/A,FALSE,"B061196";#N/A,#N/A,FALSE,"Relatório1";#N/A,#N/A,FALSE,"Relatório2";#N/A,#N/A,FALSE,"Relatório3";#N/A,#N/A,FALSE,"Relatório4 ";#N/A,#N/A,FALSE,"Relatório5";#N/A,#N/A,FALSE,"Relatório6";#N/A,#N/A,FALSE,"Relatório7";#N/A,#N/A,FALSE,"Relatório8"}</definedName>
    <definedName name="______ip2" localSheetId="3" hidden="1">{#N/A,#N/A,FALSE,"B061196P";#N/A,#N/A,FALSE,"B061196";#N/A,#N/A,FALSE,"Relatório1";#N/A,#N/A,FALSE,"Relatório2";#N/A,#N/A,FALSE,"Relatório3";#N/A,#N/A,FALSE,"Relatório4 ";#N/A,#N/A,FALSE,"Relatório5";#N/A,#N/A,FALSE,"Relatório6";#N/A,#N/A,FALSE,"Relatório7";#N/A,#N/A,FALSE,"Relatório8"}</definedName>
    <definedName name="______ip2" localSheetId="5" hidden="1">{#N/A,#N/A,FALSE,"B061196P";#N/A,#N/A,FALSE,"B061196";#N/A,#N/A,FALSE,"Relatório1";#N/A,#N/A,FALSE,"Relatório2";#N/A,#N/A,FALSE,"Relatório3";#N/A,#N/A,FALSE,"Relatório4 ";#N/A,#N/A,FALSE,"Relatório5";#N/A,#N/A,FALSE,"Relatório6";#N/A,#N/A,FALSE,"Relatório7";#N/A,#N/A,FALSE,"Relatório8"}</definedName>
    <definedName name="______ip2" localSheetId="6" hidden="1">{#N/A,#N/A,FALSE,"B061196P";#N/A,#N/A,FALSE,"B061196";#N/A,#N/A,FALSE,"Relatório1";#N/A,#N/A,FALSE,"Relatório2";#N/A,#N/A,FALSE,"Relatório3";#N/A,#N/A,FALSE,"Relatório4 ";#N/A,#N/A,FALSE,"Relatório5";#N/A,#N/A,FALSE,"Relatório6";#N/A,#N/A,FALSE,"Relatório7";#N/A,#N/A,FALSE,"Relatório8"}</definedName>
    <definedName name="______ip2" hidden="1">{#N/A,#N/A,FALSE,"B061196P";#N/A,#N/A,FALSE,"B061196";#N/A,#N/A,FALSE,"Relatório1";#N/A,#N/A,FALSE,"Relatório2";#N/A,#N/A,FALSE,"Relatório3";#N/A,#N/A,FALSE,"Relatório4 ";#N/A,#N/A,FALSE,"Relatório5";#N/A,#N/A,FALSE,"Relatório6";#N/A,#N/A,FALSE,"Relatório7";#N/A,#N/A,FALSE,"Relatório8"}</definedName>
    <definedName name="______PIB01" localSheetId="3">#REF!</definedName>
    <definedName name="______PIB01">#REF!</definedName>
    <definedName name="______PIB02" localSheetId="3">#REF!</definedName>
    <definedName name="______PIB02">#REF!</definedName>
    <definedName name="______PIB03" localSheetId="3">#REF!</definedName>
    <definedName name="______PIB03">#REF!</definedName>
    <definedName name="______PIB04" localSheetId="3">#REF!</definedName>
    <definedName name="______PIB04">#REF!</definedName>
    <definedName name="______PIB05" localSheetId="3">#REF!</definedName>
    <definedName name="______PIB05">#REF!</definedName>
    <definedName name="______PIB06" localSheetId="3">#REF!</definedName>
    <definedName name="______PIB06">#REF!</definedName>
    <definedName name="______PIB90" localSheetId="3">#REF!</definedName>
    <definedName name="______PIB90">#REF!</definedName>
    <definedName name="______PIB91" localSheetId="3">#REF!</definedName>
    <definedName name="______PIB91">#REF!</definedName>
    <definedName name="______PIB92" localSheetId="3">#REF!</definedName>
    <definedName name="______PIB92">#REF!</definedName>
    <definedName name="______PIB93" localSheetId="3">#REF!</definedName>
    <definedName name="______PIB93">#REF!</definedName>
    <definedName name="______PIB94" localSheetId="3">#REF!</definedName>
    <definedName name="______PIB94">#REF!</definedName>
    <definedName name="______PIB95" localSheetId="3">#REF!</definedName>
    <definedName name="______PIB95">#REF!</definedName>
    <definedName name="______PIB96" localSheetId="3">#REF!</definedName>
    <definedName name="______PIB96">#REF!</definedName>
    <definedName name="______PIB97" localSheetId="3">#REF!</definedName>
    <definedName name="______PIB97">#REF!</definedName>
    <definedName name="______PIB98" localSheetId="3">#REF!</definedName>
    <definedName name="______PIB98">#REF!</definedName>
    <definedName name="______PIB99" localSheetId="3">#REF!</definedName>
    <definedName name="______PIB99">#REF!</definedName>
    <definedName name="_____abr01" localSheetId="3">#REF!</definedName>
    <definedName name="_____abr01">#REF!</definedName>
    <definedName name="_____asq1" localSheetId="3" hidden="1">{#N/A,#N/A,FALSE,"B061196P";#N/A,#N/A,FALSE,"B061196";#N/A,#N/A,FALSE,"Relatório1";#N/A,#N/A,FALSE,"Relatório2";#N/A,#N/A,FALSE,"Relatório3";#N/A,#N/A,FALSE,"Relatório4 ";#N/A,#N/A,FALSE,"Relatório5";#N/A,#N/A,FALSE,"Relatório6";#N/A,#N/A,FALSE,"Relatório7";#N/A,#N/A,FALSE,"Relatório8"}</definedName>
    <definedName name="_____asq1" localSheetId="5" hidden="1">{#N/A,#N/A,FALSE,"B061196P";#N/A,#N/A,FALSE,"B061196";#N/A,#N/A,FALSE,"Relatório1";#N/A,#N/A,FALSE,"Relatório2";#N/A,#N/A,FALSE,"Relatório3";#N/A,#N/A,FALSE,"Relatório4 ";#N/A,#N/A,FALSE,"Relatório5";#N/A,#N/A,FALSE,"Relatório6";#N/A,#N/A,FALSE,"Relatório7";#N/A,#N/A,FALSE,"Relatório8"}</definedName>
    <definedName name="_____asq1" localSheetId="6" hidden="1">{#N/A,#N/A,FALSE,"B061196P";#N/A,#N/A,FALSE,"B061196";#N/A,#N/A,FALSE,"Relatório1";#N/A,#N/A,FALSE,"Relatório2";#N/A,#N/A,FALSE,"Relatório3";#N/A,#N/A,FALSE,"Relatório4 ";#N/A,#N/A,FALSE,"Relatório5";#N/A,#N/A,FALSE,"Relatório6";#N/A,#N/A,FALSE,"Relatório7";#N/A,#N/A,FALSE,"Relatório8"}</definedName>
    <definedName name="_____asq1" hidden="1">{#N/A,#N/A,FALSE,"B061196P";#N/A,#N/A,FALSE,"B061196";#N/A,#N/A,FALSE,"Relatório1";#N/A,#N/A,FALSE,"Relatório2";#N/A,#N/A,FALSE,"Relatório3";#N/A,#N/A,FALSE,"Relatório4 ";#N/A,#N/A,FALSE,"Relatório5";#N/A,#N/A,FALSE,"Relatório6";#N/A,#N/A,FALSE,"Relatório7";#N/A,#N/A,FALSE,"Relatório8"}</definedName>
    <definedName name="_____dez2" localSheetId="3" hidden="1">{#N/A,#N/A,FALSE,"B061196P";#N/A,#N/A,FALSE,"B061196";#N/A,#N/A,FALSE,"Relatório1";#N/A,#N/A,FALSE,"Relatório2";#N/A,#N/A,FALSE,"Relatório3";#N/A,#N/A,FALSE,"Relatório4 ";#N/A,#N/A,FALSE,"Relatório5";#N/A,#N/A,FALSE,"Relatório6";#N/A,#N/A,FALSE,"Relatório7";#N/A,#N/A,FALSE,"Relatório8"}</definedName>
    <definedName name="_____dez2" localSheetId="5" hidden="1">{#N/A,#N/A,FALSE,"B061196P";#N/A,#N/A,FALSE,"B061196";#N/A,#N/A,FALSE,"Relatório1";#N/A,#N/A,FALSE,"Relatório2";#N/A,#N/A,FALSE,"Relatório3";#N/A,#N/A,FALSE,"Relatório4 ";#N/A,#N/A,FALSE,"Relatório5";#N/A,#N/A,FALSE,"Relatório6";#N/A,#N/A,FALSE,"Relatório7";#N/A,#N/A,FALSE,"Relatório8"}</definedName>
    <definedName name="_____dez2" localSheetId="6" hidden="1">{#N/A,#N/A,FALSE,"B061196P";#N/A,#N/A,FALSE,"B061196";#N/A,#N/A,FALSE,"Relatório1";#N/A,#N/A,FALSE,"Relatório2";#N/A,#N/A,FALSE,"Relatório3";#N/A,#N/A,FALSE,"Relatório4 ";#N/A,#N/A,FALSE,"Relatório5";#N/A,#N/A,FALSE,"Relatório6";#N/A,#N/A,FALSE,"Relatório7";#N/A,#N/A,FALSE,"Relatório8"}</definedName>
    <definedName name="_____dez2" hidden="1">{#N/A,#N/A,FALSE,"B061196P";#N/A,#N/A,FALSE,"B061196";#N/A,#N/A,FALSE,"Relatório1";#N/A,#N/A,FALSE,"Relatório2";#N/A,#N/A,FALSE,"Relatório3";#N/A,#N/A,FALSE,"Relatório4 ";#N/A,#N/A,FALSE,"Relatório5";#N/A,#N/A,FALSE,"Relatório6";#N/A,#N/A,FALSE,"Relatório7";#N/A,#N/A,FALSE,"Relatório8"}</definedName>
    <definedName name="_____f2" localSheetId="3" hidden="1">{#N/A,#N/A,FALSE,"B061196P";#N/A,#N/A,FALSE,"B061196";#N/A,#N/A,FALSE,"Relatório1";#N/A,#N/A,FALSE,"Relatório2";#N/A,#N/A,FALSE,"Relatório3";#N/A,#N/A,FALSE,"Relatório4 ";#N/A,#N/A,FALSE,"Relatório5";#N/A,#N/A,FALSE,"Relatório6";#N/A,#N/A,FALSE,"Relatório7";#N/A,#N/A,FALSE,"Relatório8"}</definedName>
    <definedName name="_____f2" localSheetId="5" hidden="1">{#N/A,#N/A,FALSE,"B061196P";#N/A,#N/A,FALSE,"B061196";#N/A,#N/A,FALSE,"Relatório1";#N/A,#N/A,FALSE,"Relatório2";#N/A,#N/A,FALSE,"Relatório3";#N/A,#N/A,FALSE,"Relatório4 ";#N/A,#N/A,FALSE,"Relatório5";#N/A,#N/A,FALSE,"Relatório6";#N/A,#N/A,FALSE,"Relatório7";#N/A,#N/A,FALSE,"Relatório8"}</definedName>
    <definedName name="_____f2" localSheetId="6" hidden="1">{#N/A,#N/A,FALSE,"B061196P";#N/A,#N/A,FALSE,"B061196";#N/A,#N/A,FALSE,"Relatório1";#N/A,#N/A,FALSE,"Relatório2";#N/A,#N/A,FALSE,"Relatório3";#N/A,#N/A,FALSE,"Relatório4 ";#N/A,#N/A,FALSE,"Relatório5";#N/A,#N/A,FALSE,"Relatório6";#N/A,#N/A,FALSE,"Relatório7";#N/A,#N/A,FALSE,"Relatório8"}</definedName>
    <definedName name="_____f2" hidden="1">{#N/A,#N/A,FALSE,"B061196P";#N/A,#N/A,FALSE,"B061196";#N/A,#N/A,FALSE,"Relatório1";#N/A,#N/A,FALSE,"Relatório2";#N/A,#N/A,FALSE,"Relatório3";#N/A,#N/A,FALSE,"Relatório4 ";#N/A,#N/A,FALSE,"Relatório5";#N/A,#N/A,FALSE,"Relatório6";#N/A,#N/A,FALSE,"Relatório7";#N/A,#N/A,FALSE,"Relatório8"}</definedName>
    <definedName name="_____fer2" localSheetId="3" hidden="1">{#N/A,#N/A,FALSE,"B061196P";#N/A,#N/A,FALSE,"B061196";#N/A,#N/A,FALSE,"Relatório1";#N/A,#N/A,FALSE,"Relatório2";#N/A,#N/A,FALSE,"Relatório3";#N/A,#N/A,FALSE,"Relatório4 ";#N/A,#N/A,FALSE,"Relatório5";#N/A,#N/A,FALSE,"Relatório6";#N/A,#N/A,FALSE,"Relatório7";#N/A,#N/A,FALSE,"Relatório8"}</definedName>
    <definedName name="_____fer2" localSheetId="5" hidden="1">{#N/A,#N/A,FALSE,"B061196P";#N/A,#N/A,FALSE,"B061196";#N/A,#N/A,FALSE,"Relatório1";#N/A,#N/A,FALSE,"Relatório2";#N/A,#N/A,FALSE,"Relatório3";#N/A,#N/A,FALSE,"Relatório4 ";#N/A,#N/A,FALSE,"Relatório5";#N/A,#N/A,FALSE,"Relatório6";#N/A,#N/A,FALSE,"Relatório7";#N/A,#N/A,FALSE,"Relatório8"}</definedName>
    <definedName name="_____fer2" localSheetId="6" hidden="1">{#N/A,#N/A,FALSE,"B061196P";#N/A,#N/A,FALSE,"B061196";#N/A,#N/A,FALSE,"Relatório1";#N/A,#N/A,FALSE,"Relatório2";#N/A,#N/A,FALSE,"Relatório3";#N/A,#N/A,FALSE,"Relatório4 ";#N/A,#N/A,FALSE,"Relatório5";#N/A,#N/A,FALSE,"Relatório6";#N/A,#N/A,FALSE,"Relatório7";#N/A,#N/A,FALSE,"Relatório8"}</definedName>
    <definedName name="_____fer2" hidden="1">{#N/A,#N/A,FALSE,"B061196P";#N/A,#N/A,FALSE,"B061196";#N/A,#N/A,FALSE,"Relatório1";#N/A,#N/A,FALSE,"Relatório2";#N/A,#N/A,FALSE,"Relatório3";#N/A,#N/A,FALSE,"Relatório4 ";#N/A,#N/A,FALSE,"Relatório5";#N/A,#N/A,FALSE,"Relatório6";#N/A,#N/A,FALSE,"Relatório7";#N/A,#N/A,FALSE,"Relatório8"}</definedName>
    <definedName name="_____ger2" localSheetId="3" hidden="1">{#N/A,#N/A,FALSE,"B061196P";#N/A,#N/A,FALSE,"B061196";#N/A,#N/A,FALSE,"Relatório1";#N/A,#N/A,FALSE,"Relatório2";#N/A,#N/A,FALSE,"Relatório3";#N/A,#N/A,FALSE,"Relatório4 ";#N/A,#N/A,FALSE,"Relatório5";#N/A,#N/A,FALSE,"Relatório6";#N/A,#N/A,FALSE,"Relatório7";#N/A,#N/A,FALSE,"Relatório8"}</definedName>
    <definedName name="_____ger2" localSheetId="5" hidden="1">{#N/A,#N/A,FALSE,"B061196P";#N/A,#N/A,FALSE,"B061196";#N/A,#N/A,FALSE,"Relatório1";#N/A,#N/A,FALSE,"Relatório2";#N/A,#N/A,FALSE,"Relatório3";#N/A,#N/A,FALSE,"Relatório4 ";#N/A,#N/A,FALSE,"Relatório5";#N/A,#N/A,FALSE,"Relatório6";#N/A,#N/A,FALSE,"Relatório7";#N/A,#N/A,FALSE,"Relatório8"}</definedName>
    <definedName name="_____ger2" localSheetId="6" hidden="1">{#N/A,#N/A,FALSE,"B061196P";#N/A,#N/A,FALSE,"B061196";#N/A,#N/A,FALSE,"Relatório1";#N/A,#N/A,FALSE,"Relatório2";#N/A,#N/A,FALSE,"Relatório3";#N/A,#N/A,FALSE,"Relatório4 ";#N/A,#N/A,FALSE,"Relatório5";#N/A,#N/A,FALSE,"Relatório6";#N/A,#N/A,FALSE,"Relatório7";#N/A,#N/A,FALSE,"Relatório8"}</definedName>
    <definedName name="_____ger2" hidden="1">{#N/A,#N/A,FALSE,"B061196P";#N/A,#N/A,FALSE,"B061196";#N/A,#N/A,FALSE,"Relatório1";#N/A,#N/A,FALSE,"Relatório2";#N/A,#N/A,FALSE,"Relatório3";#N/A,#N/A,FALSE,"Relatório4 ";#N/A,#N/A,FALSE,"Relatório5";#N/A,#N/A,FALSE,"Relatório6";#N/A,#N/A,FALSE,"Relatório7";#N/A,#N/A,FALSE,"Relatório8"}</definedName>
    <definedName name="_____ger20012" localSheetId="3" hidden="1">{#N/A,#N/A,FALSE,"B061196P";#N/A,#N/A,FALSE,"B061196";#N/A,#N/A,FALSE,"Relatório1";#N/A,#N/A,FALSE,"Relatório2";#N/A,#N/A,FALSE,"Relatório3";#N/A,#N/A,FALSE,"Relatório4 ";#N/A,#N/A,FALSE,"Relatório5";#N/A,#N/A,FALSE,"Relatório6";#N/A,#N/A,FALSE,"Relatório7";#N/A,#N/A,FALSE,"Relatório8"}</definedName>
    <definedName name="_____ger20012" localSheetId="5" hidden="1">{#N/A,#N/A,FALSE,"B061196P";#N/A,#N/A,FALSE,"B061196";#N/A,#N/A,FALSE,"Relatório1";#N/A,#N/A,FALSE,"Relatório2";#N/A,#N/A,FALSE,"Relatório3";#N/A,#N/A,FALSE,"Relatório4 ";#N/A,#N/A,FALSE,"Relatório5";#N/A,#N/A,FALSE,"Relatório6";#N/A,#N/A,FALSE,"Relatório7";#N/A,#N/A,FALSE,"Relatório8"}</definedName>
    <definedName name="_____ger20012" localSheetId="6" hidden="1">{#N/A,#N/A,FALSE,"B061196P";#N/A,#N/A,FALSE,"B061196";#N/A,#N/A,FALSE,"Relatório1";#N/A,#N/A,FALSE,"Relatório2";#N/A,#N/A,FALSE,"Relatório3";#N/A,#N/A,FALSE,"Relatório4 ";#N/A,#N/A,FALSE,"Relatório5";#N/A,#N/A,FALSE,"Relatório6";#N/A,#N/A,FALSE,"Relatório7";#N/A,#N/A,FALSE,"Relatório8"}</definedName>
    <definedName name="_____ger20012" hidden="1">{#N/A,#N/A,FALSE,"B061196P";#N/A,#N/A,FALSE,"B061196";#N/A,#N/A,FALSE,"Relatório1";#N/A,#N/A,FALSE,"Relatório2";#N/A,#N/A,FALSE,"Relatório3";#N/A,#N/A,FALSE,"Relatório4 ";#N/A,#N/A,FALSE,"Relatório5";#N/A,#N/A,FALSE,"Relatório6";#N/A,#N/A,FALSE,"Relatório7";#N/A,#N/A,FALSE,"Relatório8"}</definedName>
    <definedName name="_____PIB01" localSheetId="3">#REF!</definedName>
    <definedName name="_____PIB01">#REF!</definedName>
    <definedName name="_____PIB02" localSheetId="3">#REF!</definedName>
    <definedName name="_____PIB02">#REF!</definedName>
    <definedName name="_____PIB03" localSheetId="3">#REF!</definedName>
    <definedName name="_____PIB03">#REF!</definedName>
    <definedName name="_____PIB04" localSheetId="3">#REF!</definedName>
    <definedName name="_____PIB04">#REF!</definedName>
    <definedName name="_____PIB05" localSheetId="3">#REF!</definedName>
    <definedName name="_____PIB05">#REF!</definedName>
    <definedName name="_____PIB06" localSheetId="3">#REF!</definedName>
    <definedName name="_____PIB06">#REF!</definedName>
    <definedName name="_____PIB90" localSheetId="3">#REF!</definedName>
    <definedName name="_____PIB90">#REF!</definedName>
    <definedName name="_____PIB91" localSheetId="3">#REF!</definedName>
    <definedName name="_____PIB91">#REF!</definedName>
    <definedName name="_____PIB92" localSheetId="3">#REF!</definedName>
    <definedName name="_____PIB92">#REF!</definedName>
    <definedName name="_____PIB93" localSheetId="3">#REF!</definedName>
    <definedName name="_____PIB93">#REF!</definedName>
    <definedName name="_____PIB94" localSheetId="3">#REF!</definedName>
    <definedName name="_____PIB94">#REF!</definedName>
    <definedName name="_____PIB95" localSheetId="3">#REF!</definedName>
    <definedName name="_____PIB95">#REF!</definedName>
    <definedName name="_____PIB96" localSheetId="3">#REF!</definedName>
    <definedName name="_____PIB96">#REF!</definedName>
    <definedName name="_____PIB97" localSheetId="3">#REF!</definedName>
    <definedName name="_____PIB97">#REF!</definedName>
    <definedName name="_____PIB98" localSheetId="3">#REF!</definedName>
    <definedName name="_____PIB98">#REF!</definedName>
    <definedName name="_____PIB99" localSheetId="3">#REF!</definedName>
    <definedName name="_____PIB99">#REF!</definedName>
    <definedName name="____abr01" localSheetId="3">#REF!</definedName>
    <definedName name="____abr01">#REF!</definedName>
    <definedName name="____Ger2001" localSheetId="3" hidden="1">{#N/A,#N/A,FALSE,"B061196P";#N/A,#N/A,FALSE,"B061196";#N/A,#N/A,FALSE,"Relatório1";#N/A,#N/A,FALSE,"Relatório2";#N/A,#N/A,FALSE,"Relatório3";#N/A,#N/A,FALSE,"Relatório4 ";#N/A,#N/A,FALSE,"Relatório5";#N/A,#N/A,FALSE,"Relatório6";#N/A,#N/A,FALSE,"Relatório7";#N/A,#N/A,FALSE,"Relatório8"}</definedName>
    <definedName name="____Ger2001" localSheetId="5" hidden="1">{#N/A,#N/A,FALSE,"B061196P";#N/A,#N/A,FALSE,"B061196";#N/A,#N/A,FALSE,"Relatório1";#N/A,#N/A,FALSE,"Relatório2";#N/A,#N/A,FALSE,"Relatório3";#N/A,#N/A,FALSE,"Relatório4 ";#N/A,#N/A,FALSE,"Relatório5";#N/A,#N/A,FALSE,"Relatório6";#N/A,#N/A,FALSE,"Relatório7";#N/A,#N/A,FALSE,"Relatório8"}</definedName>
    <definedName name="____Ger2001" localSheetId="6" hidden="1">{#N/A,#N/A,FALSE,"B061196P";#N/A,#N/A,FALSE,"B061196";#N/A,#N/A,FALSE,"Relatório1";#N/A,#N/A,FALSE,"Relatório2";#N/A,#N/A,FALSE,"Relatório3";#N/A,#N/A,FALSE,"Relatório4 ";#N/A,#N/A,FALSE,"Relatório5";#N/A,#N/A,FALSE,"Relatório6";#N/A,#N/A,FALSE,"Relatório7";#N/A,#N/A,FALSE,"Relatório8"}</definedName>
    <definedName name="____Ger2001" hidden="1">{#N/A,#N/A,FALSE,"B061196P";#N/A,#N/A,FALSE,"B061196";#N/A,#N/A,FALSE,"Relatório1";#N/A,#N/A,FALSE,"Relatório2";#N/A,#N/A,FALSE,"Relatório3";#N/A,#N/A,FALSE,"Relatório4 ";#N/A,#N/A,FALSE,"Relatório5";#N/A,#N/A,FALSE,"Relatório6";#N/A,#N/A,FALSE,"Relatório7";#N/A,#N/A,FALSE,"Relatório8"}</definedName>
    <definedName name="____PIB01" localSheetId="3">#REF!</definedName>
    <definedName name="____PIB01">#REF!</definedName>
    <definedName name="____PIB02" localSheetId="3">#REF!</definedName>
    <definedName name="____PIB02">#REF!</definedName>
    <definedName name="____PIB03" localSheetId="3">#REF!</definedName>
    <definedName name="____PIB03">#REF!</definedName>
    <definedName name="____PIB04" localSheetId="3">#REF!</definedName>
    <definedName name="____PIB04">#REF!</definedName>
    <definedName name="____PIB05" localSheetId="3">#REF!</definedName>
    <definedName name="____PIB05">#REF!</definedName>
    <definedName name="____PIB06" localSheetId="3">#REF!</definedName>
    <definedName name="____PIB06">#REF!</definedName>
    <definedName name="____PIB90" localSheetId="3">#REF!</definedName>
    <definedName name="____PIB90">#REF!</definedName>
    <definedName name="____PIB91" localSheetId="3">#REF!</definedName>
    <definedName name="____PIB91">#REF!</definedName>
    <definedName name="____PIB92" localSheetId="3">#REF!</definedName>
    <definedName name="____PIB92">#REF!</definedName>
    <definedName name="____PIB93" localSheetId="3">#REF!</definedName>
    <definedName name="____PIB93">#REF!</definedName>
    <definedName name="____PIB94" localSheetId="3">#REF!</definedName>
    <definedName name="____PIB94">#REF!</definedName>
    <definedName name="____PIB95" localSheetId="3">#REF!</definedName>
    <definedName name="____PIB95">#REF!</definedName>
    <definedName name="____PIB96" localSheetId="3">#REF!</definedName>
    <definedName name="____PIB96">#REF!</definedName>
    <definedName name="____PIB97" localSheetId="3">#REF!</definedName>
    <definedName name="____PIB97">#REF!</definedName>
    <definedName name="____PIB98" localSheetId="3">#REF!</definedName>
    <definedName name="____PIB98">#REF!</definedName>
    <definedName name="____PIB99" localSheetId="3">#REF!</definedName>
    <definedName name="____PIB99">#REF!</definedName>
    <definedName name="___abr01" localSheetId="3">#REF!</definedName>
    <definedName name="___abr01">#REF!</definedName>
    <definedName name="___dez7" localSheetId="3">#REF!</definedName>
    <definedName name="___dez7">#REF!</definedName>
    <definedName name="___Ger2001" localSheetId="3" hidden="1">{#N/A,#N/A,FALSE,"B061196P";#N/A,#N/A,FALSE,"B061196";#N/A,#N/A,FALSE,"Relatório1";#N/A,#N/A,FALSE,"Relatório2";#N/A,#N/A,FALSE,"Relatório3";#N/A,#N/A,FALSE,"Relatório4 ";#N/A,#N/A,FALSE,"Relatório5";#N/A,#N/A,FALSE,"Relatório6";#N/A,#N/A,FALSE,"Relatório7";#N/A,#N/A,FALSE,"Relatório8"}</definedName>
    <definedName name="___Ger2001" localSheetId="5" hidden="1">{#N/A,#N/A,FALSE,"B061196P";#N/A,#N/A,FALSE,"B061196";#N/A,#N/A,FALSE,"Relatório1";#N/A,#N/A,FALSE,"Relatório2";#N/A,#N/A,FALSE,"Relatório3";#N/A,#N/A,FALSE,"Relatório4 ";#N/A,#N/A,FALSE,"Relatório5";#N/A,#N/A,FALSE,"Relatório6";#N/A,#N/A,FALSE,"Relatório7";#N/A,#N/A,FALSE,"Relatório8"}</definedName>
    <definedName name="___Ger2001" localSheetId="6" hidden="1">{#N/A,#N/A,FALSE,"B061196P";#N/A,#N/A,FALSE,"B061196";#N/A,#N/A,FALSE,"Relatório1";#N/A,#N/A,FALSE,"Relatório2";#N/A,#N/A,FALSE,"Relatório3";#N/A,#N/A,FALSE,"Relatório4 ";#N/A,#N/A,FALSE,"Relatório5";#N/A,#N/A,FALSE,"Relatório6";#N/A,#N/A,FALSE,"Relatório7";#N/A,#N/A,FALSE,"Relatório8"}</definedName>
    <definedName name="___Ger2001" hidden="1">{#N/A,#N/A,FALSE,"B061196P";#N/A,#N/A,FALSE,"B061196";#N/A,#N/A,FALSE,"Relatório1";#N/A,#N/A,FALSE,"Relatório2";#N/A,#N/A,FALSE,"Relatório3";#N/A,#N/A,FALSE,"Relatório4 ";#N/A,#N/A,FALSE,"Relatório5";#N/A,#N/A,FALSE,"Relatório6";#N/A,#N/A,FALSE,"Relatório7";#N/A,#N/A,FALSE,"Relatório8"}</definedName>
    <definedName name="___ip2" localSheetId="3" hidden="1">{#N/A,#N/A,FALSE,"B061196P";#N/A,#N/A,FALSE,"B061196";#N/A,#N/A,FALSE,"Relatório1";#N/A,#N/A,FALSE,"Relatório2";#N/A,#N/A,FALSE,"Relatório3";#N/A,#N/A,FALSE,"Relatório4 ";#N/A,#N/A,FALSE,"Relatório5";#N/A,#N/A,FALSE,"Relatório6";#N/A,#N/A,FALSE,"Relatório7";#N/A,#N/A,FALSE,"Relatório8"}</definedName>
    <definedName name="___ip2" localSheetId="5" hidden="1">{#N/A,#N/A,FALSE,"B061196P";#N/A,#N/A,FALSE,"B061196";#N/A,#N/A,FALSE,"Relatório1";#N/A,#N/A,FALSE,"Relatório2";#N/A,#N/A,FALSE,"Relatório3";#N/A,#N/A,FALSE,"Relatório4 ";#N/A,#N/A,FALSE,"Relatório5";#N/A,#N/A,FALSE,"Relatório6";#N/A,#N/A,FALSE,"Relatório7";#N/A,#N/A,FALSE,"Relatório8"}</definedName>
    <definedName name="___ip2" localSheetId="6" hidden="1">{#N/A,#N/A,FALSE,"B061196P";#N/A,#N/A,FALSE,"B061196";#N/A,#N/A,FALSE,"Relatório1";#N/A,#N/A,FALSE,"Relatório2";#N/A,#N/A,FALSE,"Relatório3";#N/A,#N/A,FALSE,"Relatório4 ";#N/A,#N/A,FALSE,"Relatório5";#N/A,#N/A,FALSE,"Relatório6";#N/A,#N/A,FALSE,"Relatório7";#N/A,#N/A,FALSE,"Relatório8"}</definedName>
    <definedName name="___ip2" hidden="1">{#N/A,#N/A,FALSE,"B061196P";#N/A,#N/A,FALSE,"B061196";#N/A,#N/A,FALSE,"Relatório1";#N/A,#N/A,FALSE,"Relatório2";#N/A,#N/A,FALSE,"Relatório3";#N/A,#N/A,FALSE,"Relatório4 ";#N/A,#N/A,FALSE,"Relatório5";#N/A,#N/A,FALSE,"Relatório6";#N/A,#N/A,FALSE,"Relatório7";#N/A,#N/A,FALSE,"Relatório8"}</definedName>
    <definedName name="___nov7" localSheetId="3">#REF!</definedName>
    <definedName name="___nov7">#REF!</definedName>
    <definedName name="___out7" localSheetId="3">#REF!</definedName>
    <definedName name="___out7">#REF!</definedName>
    <definedName name="___PIB01" localSheetId="3">#REF!</definedName>
    <definedName name="___PIB01">#REF!</definedName>
    <definedName name="___PIB02" localSheetId="3">#REF!</definedName>
    <definedName name="___PIB02">#REF!</definedName>
    <definedName name="___PIB03" localSheetId="3">#REF!</definedName>
    <definedName name="___PIB03">#REF!</definedName>
    <definedName name="___PIB04" localSheetId="3">#REF!</definedName>
    <definedName name="___PIB04">#REF!</definedName>
    <definedName name="___PIB05" localSheetId="3">#REF!</definedName>
    <definedName name="___PIB05">#REF!</definedName>
    <definedName name="___PIB06" localSheetId="3">#REF!</definedName>
    <definedName name="___PIB06">#REF!</definedName>
    <definedName name="___PIB90" localSheetId="3">#REF!</definedName>
    <definedName name="___PIB90">#REF!</definedName>
    <definedName name="___PIB91" localSheetId="3">#REF!</definedName>
    <definedName name="___PIB91">#REF!</definedName>
    <definedName name="___PIB92" localSheetId="3">#REF!</definedName>
    <definedName name="___PIB92">#REF!</definedName>
    <definedName name="___PIB93" localSheetId="3">#REF!</definedName>
    <definedName name="___PIB93">#REF!</definedName>
    <definedName name="___PIB94" localSheetId="3">#REF!</definedName>
    <definedName name="___PIB94">#REF!</definedName>
    <definedName name="___PIB95" localSheetId="3">#REF!</definedName>
    <definedName name="___PIB95">#REF!</definedName>
    <definedName name="___PIB96" localSheetId="3">#REF!</definedName>
    <definedName name="___PIB96">#REF!</definedName>
    <definedName name="___PIB97" localSheetId="3">#REF!</definedName>
    <definedName name="___PIB97">#REF!</definedName>
    <definedName name="___PIB98" localSheetId="3">#REF!</definedName>
    <definedName name="___PIB98">#REF!</definedName>
    <definedName name="___PIB99" localSheetId="3">#REF!</definedName>
    <definedName name="___PIB99">#REF!</definedName>
    <definedName name="___set7" localSheetId="3">#REF!</definedName>
    <definedName name="___set7">#REF!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 hidden="1">#REF!</definedName>
    <definedName name="__123Graph_A" hidden="1">#REF!</definedName>
    <definedName name="__123Graph_ABERLGRAP" localSheetId="3" hidden="1">#REF!</definedName>
    <definedName name="__123Graph_ABERLGRAP" hidden="1">#REF!</definedName>
    <definedName name="__123Graph_ABKSRESRV" localSheetId="3" hidden="1">#REF!</definedName>
    <definedName name="__123Graph_ABKSRESRV" hidden="1">#REF!</definedName>
    <definedName name="__123Graph_ABSYSASST" localSheetId="3" hidden="1">#REF!</definedName>
    <definedName name="__123Graph_ABSYSASST" hidden="1">#REF!</definedName>
    <definedName name="__123Graph_ACATCH1" localSheetId="3" hidden="1">#REF!</definedName>
    <definedName name="__123Graph_ACATCH1" hidden="1">#REF!</definedName>
    <definedName name="__123Graph_ACBASSETS" localSheetId="3" hidden="1">#REF!</definedName>
    <definedName name="__123Graph_ACBASSETS" hidden="1">#REF!</definedName>
    <definedName name="__123Graph_AChart1" localSheetId="3" hidden="1">#REF!</definedName>
    <definedName name="__123Graph_AChart1" hidden="1">#REF!</definedName>
    <definedName name="__123Graph_AChart2" localSheetId="3" hidden="1">#REF!</definedName>
    <definedName name="__123Graph_AChart2" hidden="1">#REF!</definedName>
    <definedName name="__123Graph_AChart3" localSheetId="3" hidden="1">#REF!</definedName>
    <definedName name="__123Graph_AChart3" hidden="1">#REF!</definedName>
    <definedName name="__123Graph_ACONVERG1" localSheetId="3" hidden="1">#REF!</definedName>
    <definedName name="__123Graph_ACONVERG1" hidden="1">#REF!</definedName>
    <definedName name="__123Graph_ACurrent" localSheetId="3" hidden="1">#REF!</definedName>
    <definedName name="__123Graph_ACurrent" hidden="1">#REF!</definedName>
    <definedName name="__123Graph_AECTOT" localSheetId="3" hidden="1">#REF!</definedName>
    <definedName name="__123Graph_AECTOT" hidden="1">#REF!</definedName>
    <definedName name="__123Graph_AEMPREG" localSheetId="3" hidden="1">#REF!</definedName>
    <definedName name="__123Graph_AEMPREG" hidden="1">#REF!</definedName>
    <definedName name="__123Graph_AERDOLLAR" localSheetId="3" hidden="1">#REF!</definedName>
    <definedName name="__123Graph_AERDOLLAR" hidden="1">#REF!</definedName>
    <definedName name="__123Graph_AERRUBLE" localSheetId="3" hidden="1">#REF!</definedName>
    <definedName name="__123Graph_AERRUBLE" hidden="1">#REF!</definedName>
    <definedName name="__123Graph_AGFS.3" localSheetId="3" hidden="1">#REF!</definedName>
    <definedName name="__123Graph_AGFS.3" hidden="1">#REF!</definedName>
    <definedName name="__123Graph_AGRAF1" localSheetId="3" hidden="1">#REF!</definedName>
    <definedName name="__123Graph_AGRAF1" hidden="1">#REF!</definedName>
    <definedName name="__123Graph_AGRAF2" localSheetId="3" hidden="1">#REF!</definedName>
    <definedName name="__123Graph_AGRAF2" hidden="1">#REF!</definedName>
    <definedName name="__123Graph_AGRAF3" localSheetId="3" hidden="1">#REF!</definedName>
    <definedName name="__123Graph_AGRAF3" hidden="1">#REF!</definedName>
    <definedName name="__123Graph_AGRAPH1" localSheetId="3" hidden="1">#REF!</definedName>
    <definedName name="__123Graph_AGRAPH1" hidden="1">#REF!</definedName>
    <definedName name="__123Graph_AGRAPH2" localSheetId="3" hidden="1">#REF!</definedName>
    <definedName name="__123Graph_AGRAPH2" hidden="1">#REF!</definedName>
    <definedName name="__123Graph_AGRAPH41" localSheetId="3" hidden="1">#REF!</definedName>
    <definedName name="__123Graph_AGRAPH41" hidden="1">#REF!</definedName>
    <definedName name="__123Graph_AGRAPH42" localSheetId="3" hidden="1">#REF!</definedName>
    <definedName name="__123Graph_AGRAPH42" hidden="1">#REF!</definedName>
    <definedName name="__123Graph_AGRAPH44" localSheetId="3" hidden="1">#REF!</definedName>
    <definedName name="__123Graph_AGRAPH44" hidden="1">#REF!</definedName>
    <definedName name="__123Graph_AIBRD_LEND" localSheetId="3" hidden="1">#REF!</definedName>
    <definedName name="__123Graph_AIBRD_LEND" hidden="1">#REF!</definedName>
    <definedName name="__123Graph_AIMPORTS" localSheetId="3" hidden="1">#REF!</definedName>
    <definedName name="__123Graph_AIMPORTS" hidden="1">#REF!</definedName>
    <definedName name="__123Graph_AMIMPMAC" localSheetId="3" hidden="1">#REF!</definedName>
    <definedName name="__123Graph_AMIMPMAC" hidden="1">#REF!</definedName>
    <definedName name="__123Graph_AMONEY" localSheetId="3" hidden="1">#REF!</definedName>
    <definedName name="__123Graph_AMONEY" hidden="1">#REF!</definedName>
    <definedName name="__123Graph_AMONIMP" localSheetId="3" hidden="1">#REF!</definedName>
    <definedName name="__123Graph_AMONIMP" hidden="1">#REF!</definedName>
    <definedName name="__123Graph_AMULTVELO" localSheetId="3" hidden="1">#REF!</definedName>
    <definedName name="__123Graph_AMULTVELO" hidden="1">#REF!</definedName>
    <definedName name="__123Graph_APERIB" localSheetId="3" hidden="1">#REF!</definedName>
    <definedName name="__123Graph_APERIB" hidden="1">#REF!</definedName>
    <definedName name="__123Graph_APIPELINE" localSheetId="3" hidden="1">#REF!</definedName>
    <definedName name="__123Graph_APIPELINE" hidden="1">#REF!</definedName>
    <definedName name="__123Graph_APRODABSC" localSheetId="3" hidden="1">#REF!</definedName>
    <definedName name="__123Graph_APRODABSC" hidden="1">#REF!</definedName>
    <definedName name="__123Graph_APRODABSD" localSheetId="3" hidden="1">#REF!</definedName>
    <definedName name="__123Graph_APRODABSD" hidden="1">#REF!</definedName>
    <definedName name="__123Graph_APRODTRE2" localSheetId="3" hidden="1">#REF!</definedName>
    <definedName name="__123Graph_APRODTRE2" hidden="1">#REF!</definedName>
    <definedName name="__123Graph_APRODTRE3" localSheetId="3" hidden="1">#REF!</definedName>
    <definedName name="__123Graph_APRODTRE3" hidden="1">#REF!</definedName>
    <definedName name="__123Graph_APRODTRE4" localSheetId="3" hidden="1">#REF!</definedName>
    <definedName name="__123Graph_APRODTRE4" hidden="1">#REF!</definedName>
    <definedName name="__123Graph_APRODTREND" localSheetId="3" hidden="1">#REF!</definedName>
    <definedName name="__123Graph_APRODTREND" hidden="1">#REF!</definedName>
    <definedName name="__123Graph_AREALRATE" localSheetId="3" hidden="1">#REF!</definedName>
    <definedName name="__123Graph_AREALRATE" hidden="1">#REF!</definedName>
    <definedName name="__123Graph_AREER" localSheetId="3" hidden="1">#REF!</definedName>
    <definedName name="__123Graph_AREER" hidden="1">#REF!</definedName>
    <definedName name="__123Graph_ARESCOV" localSheetId="3" hidden="1">#REF!</definedName>
    <definedName name="__123Graph_ARESCOV" hidden="1">#REF!</definedName>
    <definedName name="__123Graph_ARESERVES" localSheetId="3" hidden="1">#REF!</definedName>
    <definedName name="__123Graph_ARESERVES" hidden="1">#REF!</definedName>
    <definedName name="__123Graph_ARUBRATE" localSheetId="3" hidden="1">#REF!</definedName>
    <definedName name="__123Graph_ARUBRATE" hidden="1">#REF!</definedName>
    <definedName name="__123Graph_ASEASON_CASH" localSheetId="3" hidden="1">#REF!</definedName>
    <definedName name="__123Graph_ASEASON_CASH" hidden="1">#REF!</definedName>
    <definedName name="__123Graph_ASEASON_MONEY" localSheetId="3" hidden="1">#REF!</definedName>
    <definedName name="__123Graph_ASEASON_MONEY" hidden="1">#REF!</definedName>
    <definedName name="__123Graph_ASEASON_SIGHT" localSheetId="3" hidden="1">#REF!</definedName>
    <definedName name="__123Graph_ASEASON_SIGHT" hidden="1">#REF!</definedName>
    <definedName name="__123Graph_ASEASON_TIME" localSheetId="3" hidden="1">#REF!</definedName>
    <definedName name="__123Graph_ASEASON_TIME" hidden="1">#REF!</definedName>
    <definedName name="__123Graph_ATAX1" localSheetId="3" hidden="1">#REF!</definedName>
    <definedName name="__123Graph_ATAX1" hidden="1">#REF!</definedName>
    <definedName name="__123Graph_ATRADECPI" localSheetId="3" hidden="1">#REF!</definedName>
    <definedName name="__123Graph_ATRADECPI" hidden="1">#REF!</definedName>
    <definedName name="__123Graph_AUSRATE" localSheetId="3" hidden="1">#REF!</definedName>
    <definedName name="__123Graph_AUSRATE" hidden="1">#REF!</definedName>
    <definedName name="__123Graph_AUTRECHT" localSheetId="3" hidden="1">#REF!</definedName>
    <definedName name="__123Graph_AUTRECHT" hidden="1">#REF!</definedName>
    <definedName name="__123Graph_AWEEKLY" localSheetId="3" hidden="1">#REF!</definedName>
    <definedName name="__123Graph_AWEEKLY" hidden="1">#REF!</definedName>
    <definedName name="__123Graph_AXRATE" localSheetId="3" hidden="1">#REF!</definedName>
    <definedName name="__123Graph_AXRATE" hidden="1">#REF!</definedName>
    <definedName name="__123Graph_B" localSheetId="3" hidden="1">#REF!</definedName>
    <definedName name="__123Graph_B" hidden="1">#REF!</definedName>
    <definedName name="__123Graph_BBERLGRAP" localSheetId="3" hidden="1">#REF!</definedName>
    <definedName name="__123Graph_BBERLGRAP" hidden="1">#REF!</definedName>
    <definedName name="__123Graph_BBKSRESRV" localSheetId="3" hidden="1">#REF!</definedName>
    <definedName name="__123Graph_BBKSRESRV" hidden="1">#REF!</definedName>
    <definedName name="__123Graph_BBSYSASST" localSheetId="3" hidden="1">#REF!</definedName>
    <definedName name="__123Graph_BBSYSASST" hidden="1">#REF!</definedName>
    <definedName name="__123Graph_BCATCH1" localSheetId="3" hidden="1">#REF!</definedName>
    <definedName name="__123Graph_BCATCH1" hidden="1">#REF!</definedName>
    <definedName name="__123Graph_BCBASSETS" localSheetId="3" hidden="1">#REF!</definedName>
    <definedName name="__123Graph_BCBASSETS" hidden="1">#REF!</definedName>
    <definedName name="__123Graph_BChart1" localSheetId="3" hidden="1">#REF!</definedName>
    <definedName name="__123Graph_BChart1" hidden="1">#REF!</definedName>
    <definedName name="__123Graph_BChart2" localSheetId="3" hidden="1">#REF!</definedName>
    <definedName name="__123Graph_BChart2" hidden="1">#REF!</definedName>
    <definedName name="__123Graph_BChart3" localSheetId="3" hidden="1">#REF!</definedName>
    <definedName name="__123Graph_BChart3" hidden="1">#REF!</definedName>
    <definedName name="__123Graph_BCONVERG1" localSheetId="3" hidden="1">#REF!</definedName>
    <definedName name="__123Graph_BCONVERG1" hidden="1">#REF!</definedName>
    <definedName name="__123Graph_BCurrent" localSheetId="3" hidden="1">#REF!</definedName>
    <definedName name="__123Graph_BCurrent" hidden="1">#REF!</definedName>
    <definedName name="__123Graph_BECTOT" localSheetId="3" hidden="1">#REF!</definedName>
    <definedName name="__123Graph_BECTOT" hidden="1">#REF!</definedName>
    <definedName name="__123Graph_BERDOLLAR" localSheetId="3" hidden="1">#REF!</definedName>
    <definedName name="__123Graph_BERDOLLAR" hidden="1">#REF!</definedName>
    <definedName name="__123Graph_BERRUBLE" localSheetId="3" hidden="1">#REF!</definedName>
    <definedName name="__123Graph_BERRUBLE" hidden="1">#REF!</definedName>
    <definedName name="__123Graph_BGFS.1" localSheetId="3" hidden="1">#REF!</definedName>
    <definedName name="__123Graph_BGFS.1" hidden="1">#REF!</definedName>
    <definedName name="__123Graph_BGFS.3" localSheetId="3" hidden="1">#REF!</definedName>
    <definedName name="__123Graph_BGFS.3" hidden="1">#REF!</definedName>
    <definedName name="__123Graph_BGRAPH1" localSheetId="3" hidden="1">#REF!</definedName>
    <definedName name="__123Graph_BGRAPH1" hidden="1">#REF!</definedName>
    <definedName name="__123Graph_BGRAPH2" localSheetId="3" hidden="1">#REF!</definedName>
    <definedName name="__123Graph_BGRAPH2" hidden="1">#REF!</definedName>
    <definedName name="__123Graph_BGRAPH41" localSheetId="3" hidden="1">#REF!</definedName>
    <definedName name="__123Graph_BGRAPH41" hidden="1">#REF!</definedName>
    <definedName name="__123Graph_BIBRD_LEND" localSheetId="3" hidden="1">#REF!</definedName>
    <definedName name="__123Graph_BIBRD_LEND" hidden="1">#REF!</definedName>
    <definedName name="__123Graph_BIMPORTS" localSheetId="3" hidden="1">#REF!</definedName>
    <definedName name="__123Graph_BIMPORTS" hidden="1">#REF!</definedName>
    <definedName name="__123Graph_BMONEY" localSheetId="3" hidden="1">#REF!</definedName>
    <definedName name="__123Graph_BMONEY" hidden="1">#REF!</definedName>
    <definedName name="__123Graph_BMONIMP" localSheetId="3" hidden="1">#REF!</definedName>
    <definedName name="__123Graph_BMONIMP" hidden="1">#REF!</definedName>
    <definedName name="__123Graph_BMULTVELO" localSheetId="3" hidden="1">#REF!</definedName>
    <definedName name="__123Graph_BMULTVELO" hidden="1">#REF!</definedName>
    <definedName name="__123Graph_BPERIB" localSheetId="3" hidden="1">#REF!</definedName>
    <definedName name="__123Graph_BPERIB" hidden="1">#REF!</definedName>
    <definedName name="__123Graph_BPIPELINE" localSheetId="3" hidden="1">#REF!</definedName>
    <definedName name="__123Graph_BPIPELINE" hidden="1">#REF!</definedName>
    <definedName name="__123Graph_BPRODABSC" localSheetId="3" hidden="1">#REF!</definedName>
    <definedName name="__123Graph_BPRODABSC" hidden="1">#REF!</definedName>
    <definedName name="__123Graph_BPRODABSD" localSheetId="3" hidden="1">#REF!</definedName>
    <definedName name="__123Graph_BPRODABSD" hidden="1">#REF!</definedName>
    <definedName name="__123Graph_BREALRATE" localSheetId="3" hidden="1">#REF!</definedName>
    <definedName name="__123Graph_BREALRATE" hidden="1">#REF!</definedName>
    <definedName name="__123Graph_BREER" localSheetId="3" hidden="1">#REF!</definedName>
    <definedName name="__123Graph_BREER" hidden="1">#REF!</definedName>
    <definedName name="__123Graph_BRESCOV" localSheetId="3" hidden="1">#REF!</definedName>
    <definedName name="__123Graph_BRESCOV" hidden="1">#REF!</definedName>
    <definedName name="__123Graph_BRESERVES" localSheetId="3" hidden="1">#REF!</definedName>
    <definedName name="__123Graph_BRESERVES" hidden="1">#REF!</definedName>
    <definedName name="__123Graph_BRUBRATE" localSheetId="3" hidden="1">#REF!</definedName>
    <definedName name="__123Graph_BRUBRATE" hidden="1">#REF!</definedName>
    <definedName name="__123Graph_BSEASON_CASH" localSheetId="3" hidden="1">#REF!</definedName>
    <definedName name="__123Graph_BSEASON_CASH" hidden="1">#REF!</definedName>
    <definedName name="__123Graph_BSEASON_MONEY" localSheetId="3" hidden="1">#REF!</definedName>
    <definedName name="__123Graph_BSEASON_MONEY" hidden="1">#REF!</definedName>
    <definedName name="__123Graph_BSEASON_TIME" localSheetId="3" hidden="1">#REF!</definedName>
    <definedName name="__123Graph_BSEASON_TIME" hidden="1">#REF!</definedName>
    <definedName name="__123Graph_BTAX1" localSheetId="3" hidden="1">#REF!</definedName>
    <definedName name="__123Graph_BTAX1" hidden="1">#REF!</definedName>
    <definedName name="__123Graph_BTRADECPI" localSheetId="3" hidden="1">#REF!</definedName>
    <definedName name="__123Graph_BTRADECPI" hidden="1">#REF!</definedName>
    <definedName name="__123Graph_BUSRATE" localSheetId="3" hidden="1">#REF!</definedName>
    <definedName name="__123Graph_BUSRATE" hidden="1">#REF!</definedName>
    <definedName name="__123Graph_C" localSheetId="3" hidden="1">#REF!</definedName>
    <definedName name="__123Graph_C" hidden="1">#REF!</definedName>
    <definedName name="__123Graph_CBERLGRAP" localSheetId="3" hidden="1">#REF!</definedName>
    <definedName name="__123Graph_CBERLGRAP" hidden="1">#REF!</definedName>
    <definedName name="__123Graph_CBKSRESRV" localSheetId="3" hidden="1">#REF!</definedName>
    <definedName name="__123Graph_CBKSRESRV" hidden="1">#REF!</definedName>
    <definedName name="__123Graph_CBSYSASST" localSheetId="3" hidden="1">#REF!</definedName>
    <definedName name="__123Graph_CBSYSASST" hidden="1">#REF!</definedName>
    <definedName name="__123Graph_CCATCH1" localSheetId="3" hidden="1">#REF!</definedName>
    <definedName name="__123Graph_CCATCH1" hidden="1">#REF!</definedName>
    <definedName name="__123Graph_CChart1" localSheetId="3" hidden="1">#REF!</definedName>
    <definedName name="__123Graph_CChart1" hidden="1">#REF!</definedName>
    <definedName name="__123Graph_CChart2" localSheetId="3" hidden="1">#REF!</definedName>
    <definedName name="__123Graph_CChart2" hidden="1">#REF!</definedName>
    <definedName name="__123Graph_CChart3" localSheetId="3" hidden="1">#REF!</definedName>
    <definedName name="__123Graph_CChart3" hidden="1">#REF!</definedName>
    <definedName name="__123Graph_CCONVERG1" localSheetId="3" hidden="1">#REF!</definedName>
    <definedName name="__123Graph_CCONVERG1" hidden="1">#REF!</definedName>
    <definedName name="__123Graph_CCURRENT" localSheetId="3" hidden="1">#REF!</definedName>
    <definedName name="__123Graph_CCURRENT" hidden="1">#REF!</definedName>
    <definedName name="__123Graph_CECTOT" localSheetId="3" hidden="1">#REF!</definedName>
    <definedName name="__123Graph_CECTOT" hidden="1">#REF!</definedName>
    <definedName name="__123Graph_CGFS.3" localSheetId="3" hidden="1">#REF!</definedName>
    <definedName name="__123Graph_CGFS.3" hidden="1">#REF!</definedName>
    <definedName name="__123Graph_CGRAPH1" localSheetId="3" hidden="1">#REF!</definedName>
    <definedName name="__123Graph_CGRAPH1" hidden="1">#REF!</definedName>
    <definedName name="__123Graph_CGRAPH41" localSheetId="3" hidden="1">#REF!</definedName>
    <definedName name="__123Graph_CGRAPH41" hidden="1">#REF!</definedName>
    <definedName name="__123Graph_CGRAPH44" localSheetId="3" hidden="1">#REF!</definedName>
    <definedName name="__123Graph_CGRAPH44" hidden="1">#REF!</definedName>
    <definedName name="__123Graph_CIMPORTS" localSheetId="3" hidden="1">#REF!</definedName>
    <definedName name="__123Graph_CIMPORTS" hidden="1">#REF!</definedName>
    <definedName name="__123Graph_CMONEY" localSheetId="3" hidden="1">#REF!</definedName>
    <definedName name="__123Graph_CMONEY" hidden="1">#REF!</definedName>
    <definedName name="__123Graph_CPERIA" localSheetId="3" hidden="1">#REF!</definedName>
    <definedName name="__123Graph_CPERIA" hidden="1">#REF!</definedName>
    <definedName name="__123Graph_CPERIB" localSheetId="3" hidden="1">#REF!</definedName>
    <definedName name="__123Graph_CPERIB" hidden="1">#REF!</definedName>
    <definedName name="__123Graph_CPRODABSC" localSheetId="3" hidden="1">#REF!</definedName>
    <definedName name="__123Graph_CPRODABSC" hidden="1">#REF!</definedName>
    <definedName name="__123Graph_CPRODTRE2" localSheetId="3" hidden="1">#REF!</definedName>
    <definedName name="__123Graph_CPRODTRE2" hidden="1">#REF!</definedName>
    <definedName name="__123Graph_CPRODTREND" localSheetId="3" hidden="1">#REF!</definedName>
    <definedName name="__123Graph_CPRODTREND" hidden="1">#REF!</definedName>
    <definedName name="__123Graph_CREER" localSheetId="3" hidden="1">#REF!</definedName>
    <definedName name="__123Graph_CREER" hidden="1">#REF!</definedName>
    <definedName name="__123Graph_CRESCOV" localSheetId="3" hidden="1">#REF!</definedName>
    <definedName name="__123Graph_CRESCOV" hidden="1">#REF!</definedName>
    <definedName name="__123Graph_CRESERVES" localSheetId="3" hidden="1">#REF!</definedName>
    <definedName name="__123Graph_CRESERVES" hidden="1">#REF!</definedName>
    <definedName name="__123Graph_CSEASON_CASH" localSheetId="3" hidden="1">#REF!</definedName>
    <definedName name="__123Graph_CSEASON_CASH" hidden="1">#REF!</definedName>
    <definedName name="__123Graph_CSEASON_MONEY" localSheetId="3" hidden="1">#REF!</definedName>
    <definedName name="__123Graph_CSEASON_MONEY" hidden="1">#REF!</definedName>
    <definedName name="__123Graph_CSEASON_SIGHT" localSheetId="3" hidden="1">#REF!</definedName>
    <definedName name="__123Graph_CSEASON_SIGHT" hidden="1">#REF!</definedName>
    <definedName name="__123Graph_CSEASON_TIME" localSheetId="3" hidden="1">#REF!</definedName>
    <definedName name="__123Graph_CSEASON_TIME" hidden="1">#REF!</definedName>
    <definedName name="__123Graph_CTAX1" localSheetId="3" hidden="1">#REF!</definedName>
    <definedName name="__123Graph_CTAX1" hidden="1">#REF!</definedName>
    <definedName name="__123Graph_CUTRECHT" localSheetId="3" hidden="1">#REF!</definedName>
    <definedName name="__123Graph_CUTRECHT" hidden="1">#REF!</definedName>
    <definedName name="__123Graph_CXRATE" localSheetId="3" hidden="1">#REF!</definedName>
    <definedName name="__123Graph_CXRATE" hidden="1">#REF!</definedName>
    <definedName name="__123Graph_D" localSheetId="3" hidden="1">#REF!</definedName>
    <definedName name="__123Graph_D" hidden="1">#REF!</definedName>
    <definedName name="__123Graph_DBERLGRAP" localSheetId="3" hidden="1">#REF!</definedName>
    <definedName name="__123Graph_DBERLGRAP" hidden="1">#REF!</definedName>
    <definedName name="__123Graph_DCATCH1" localSheetId="3" hidden="1">#REF!</definedName>
    <definedName name="__123Graph_DCATCH1" hidden="1">#REF!</definedName>
    <definedName name="__123Graph_DChart1" localSheetId="3" hidden="1">#REF!</definedName>
    <definedName name="__123Graph_DChart1" hidden="1">#REF!</definedName>
    <definedName name="__123Graph_DChart2" localSheetId="3" hidden="1">#REF!</definedName>
    <definedName name="__123Graph_DChart2" hidden="1">#REF!</definedName>
    <definedName name="__123Graph_DChart3" localSheetId="3" hidden="1">#REF!</definedName>
    <definedName name="__123Graph_DChart3" hidden="1">#REF!</definedName>
    <definedName name="__123Graph_DCONVERG1" localSheetId="3" hidden="1">#REF!</definedName>
    <definedName name="__123Graph_DCONVERG1" hidden="1">#REF!</definedName>
    <definedName name="__123Graph_DCPI" localSheetId="3" hidden="1">#REF!</definedName>
    <definedName name="__123Graph_DCPI" hidden="1">#REF!</definedName>
    <definedName name="__123Graph_DCURRENT" localSheetId="3" hidden="1">#REF!</definedName>
    <definedName name="__123Graph_DCURRENT" hidden="1">#REF!</definedName>
    <definedName name="__123Graph_DECTOT" localSheetId="3" hidden="1">#REF!</definedName>
    <definedName name="__123Graph_DECTOT" hidden="1">#REF!</definedName>
    <definedName name="__123Graph_DGRAPH1" localSheetId="3" hidden="1">#REF!</definedName>
    <definedName name="__123Graph_DGRAPH1" hidden="1">#REF!</definedName>
    <definedName name="__123Graph_DGRAPH41" localSheetId="3" hidden="1">#REF!</definedName>
    <definedName name="__123Graph_DGRAPH41" hidden="1">#REF!</definedName>
    <definedName name="__123Graph_DPERIA" localSheetId="3" hidden="1">#REF!</definedName>
    <definedName name="__123Graph_DPERIA" hidden="1">#REF!</definedName>
    <definedName name="__123Graph_DPERIB" localSheetId="3" hidden="1">#REF!</definedName>
    <definedName name="__123Graph_DPERIB" hidden="1">#REF!</definedName>
    <definedName name="__123Graph_DPRODABSC" localSheetId="3" hidden="1">#REF!</definedName>
    <definedName name="__123Graph_DPRODABSC" hidden="1">#REF!</definedName>
    <definedName name="__123Graph_DSEASON_MONEY" localSheetId="3" hidden="1">#REF!</definedName>
    <definedName name="__123Graph_DSEASON_MONEY" hidden="1">#REF!</definedName>
    <definedName name="__123Graph_DSEASON_SIGHT" localSheetId="3" hidden="1">#REF!</definedName>
    <definedName name="__123Graph_DSEASON_SIGHT" hidden="1">#REF!</definedName>
    <definedName name="__123Graph_DSEASON_TIME" localSheetId="3" hidden="1">#REF!</definedName>
    <definedName name="__123Graph_DSEASON_TIME" hidden="1">#REF!</definedName>
    <definedName name="__123Graph_DTAX1" localSheetId="3" hidden="1">#REF!</definedName>
    <definedName name="__123Graph_DTAX1" hidden="1">#REF!</definedName>
    <definedName name="__123Graph_DTRADECPI" localSheetId="3" hidden="1">#REF!</definedName>
    <definedName name="__123Graph_DTRADECPI" hidden="1">#REF!</definedName>
    <definedName name="__123Graph_DUTRECHT" localSheetId="3" hidden="1">#REF!</definedName>
    <definedName name="__123Graph_DUTRECHT" hidden="1">#REF!</definedName>
    <definedName name="__123Graph_E" localSheetId="3" hidden="1">#REF!</definedName>
    <definedName name="__123Graph_E" hidden="1">#REF!</definedName>
    <definedName name="__123Graph_EBERLGRAP" localSheetId="3" hidden="1">#REF!</definedName>
    <definedName name="__123Graph_EBERLGRAP" hidden="1">#REF!</definedName>
    <definedName name="__123Graph_ECATCH1" localSheetId="3" hidden="1">#REF!</definedName>
    <definedName name="__123Graph_ECATCH1" hidden="1">#REF!</definedName>
    <definedName name="__123Graph_EChart1" localSheetId="3" hidden="1">#REF!</definedName>
    <definedName name="__123Graph_EChart1" hidden="1">#REF!</definedName>
    <definedName name="__123Graph_EChart2" localSheetId="3" hidden="1">#REF!</definedName>
    <definedName name="__123Graph_EChart2" hidden="1">#REF!</definedName>
    <definedName name="__123Graph_EChart3" localSheetId="3" hidden="1">#REF!</definedName>
    <definedName name="__123Graph_EChart3" hidden="1">#REF!</definedName>
    <definedName name="__123Graph_ECONVERG1" localSheetId="3" hidden="1">#REF!</definedName>
    <definedName name="__123Graph_ECONVERG1" hidden="1">#REF!</definedName>
    <definedName name="__123Graph_ECURRENT" localSheetId="3" hidden="1">#REF!</definedName>
    <definedName name="__123Graph_ECURRENT" hidden="1">#REF!</definedName>
    <definedName name="__123Graph_EECTOT" localSheetId="3" hidden="1">#REF!</definedName>
    <definedName name="__123Graph_EECTOT" hidden="1">#REF!</definedName>
    <definedName name="__123Graph_EGRAPH1" localSheetId="3" hidden="1">#REF!</definedName>
    <definedName name="__123Graph_EGRAPH1" hidden="1">#REF!</definedName>
    <definedName name="__123Graph_EGRAPH41" localSheetId="3" hidden="1">#REF!</definedName>
    <definedName name="__123Graph_EGRAPH41" hidden="1">#REF!</definedName>
    <definedName name="__123Graph_EPERIA" localSheetId="3" hidden="1">#REF!</definedName>
    <definedName name="__123Graph_EPERIA" hidden="1">#REF!</definedName>
    <definedName name="__123Graph_EPRODABSC" localSheetId="3" hidden="1">#REF!</definedName>
    <definedName name="__123Graph_EPRODABSC" hidden="1">#REF!</definedName>
    <definedName name="__123Graph_ESEASON_CASH" localSheetId="3" hidden="1">#REF!</definedName>
    <definedName name="__123Graph_ESEASON_CASH" hidden="1">#REF!</definedName>
    <definedName name="__123Graph_ESEASON_MONEY" localSheetId="3" hidden="1">#REF!</definedName>
    <definedName name="__123Graph_ESEASON_MONEY" hidden="1">#REF!</definedName>
    <definedName name="__123Graph_ESEASON_TIME" localSheetId="3" hidden="1">#REF!</definedName>
    <definedName name="__123Graph_ESEASON_TIME" hidden="1">#REF!</definedName>
    <definedName name="__123Graph_ETAX1" localSheetId="3" hidden="1">#REF!</definedName>
    <definedName name="__123Graph_ETAX1" hidden="1">#REF!</definedName>
    <definedName name="__123Graph_F" localSheetId="3" hidden="1">#REF!</definedName>
    <definedName name="__123Graph_F" hidden="1">#REF!</definedName>
    <definedName name="__123Graph_FBERLGRAP" localSheetId="3" hidden="1">#REF!</definedName>
    <definedName name="__123Graph_FBERLGRAP" hidden="1">#REF!</definedName>
    <definedName name="__123Graph_FChart1" localSheetId="3" hidden="1">#REF!</definedName>
    <definedName name="__123Graph_FChart1" hidden="1">#REF!</definedName>
    <definedName name="__123Graph_FChart2" localSheetId="3" hidden="1">#REF!</definedName>
    <definedName name="__123Graph_FChart2" hidden="1">#REF!</definedName>
    <definedName name="__123Graph_FChart3" localSheetId="3" hidden="1">#REF!</definedName>
    <definedName name="__123Graph_FChart3" hidden="1">#REF!</definedName>
    <definedName name="__123Graph_FCurrent" localSheetId="3" hidden="1">#REF!</definedName>
    <definedName name="__123Graph_FCurrent" hidden="1">#REF!</definedName>
    <definedName name="__123Graph_FGRAPH1" localSheetId="3" hidden="1">#REF!</definedName>
    <definedName name="__123Graph_FGRAPH1" hidden="1">#REF!</definedName>
    <definedName name="__123Graph_FGRAPH41" localSheetId="3" hidden="1">#REF!</definedName>
    <definedName name="__123Graph_FGRAPH41" hidden="1">#REF!</definedName>
    <definedName name="__123Graph_FPRODABSC" localSheetId="3" hidden="1">#REF!</definedName>
    <definedName name="__123Graph_FPRODABSC" hidden="1">#REF!</definedName>
    <definedName name="__123Graph_X" localSheetId="3" hidden="1">#REF!</definedName>
    <definedName name="__123Graph_X" hidden="1">#REF!</definedName>
    <definedName name="__123Graph_XBKSRESRV" localSheetId="3" hidden="1">#REF!</definedName>
    <definedName name="__123Graph_XBKSRESRV" hidden="1">#REF!</definedName>
    <definedName name="__123Graph_XChart1" localSheetId="3" hidden="1">#REF!</definedName>
    <definedName name="__123Graph_XChart1" hidden="1">#REF!</definedName>
    <definedName name="__123Graph_XCREDIT" localSheetId="3" hidden="1">#REF!</definedName>
    <definedName name="__123Graph_XCREDIT" hidden="1">#REF!</definedName>
    <definedName name="__123Graph_XCurrent" localSheetId="3" hidden="1">#REF!</definedName>
    <definedName name="__123Graph_XCurrent" hidden="1">#REF!</definedName>
    <definedName name="__123Graph_XECTOT" localSheetId="3" hidden="1">#REF!</definedName>
    <definedName name="__123Graph_XECTOT" hidden="1">#REF!</definedName>
    <definedName name="__123Graph_XEMPREG" localSheetId="3" hidden="1">#REF!</definedName>
    <definedName name="__123Graph_XEMPREG" hidden="1">#REF!</definedName>
    <definedName name="__123Graph_XERDOLLAR" localSheetId="3" hidden="1">#REF!</definedName>
    <definedName name="__123Graph_XERDOLLAR" hidden="1">#REF!</definedName>
    <definedName name="__123Graph_XERRUBLE" localSheetId="3" hidden="1">#REF!</definedName>
    <definedName name="__123Graph_XERRUBLE" hidden="1">#REF!</definedName>
    <definedName name="__123Graph_XGFS.1" localSheetId="3" hidden="1">#REF!</definedName>
    <definedName name="__123Graph_XGFS.1" hidden="1">#REF!</definedName>
    <definedName name="__123Graph_XGFS.3" localSheetId="3" hidden="1">#REF!</definedName>
    <definedName name="__123Graph_XGFS.3" hidden="1">#REF!</definedName>
    <definedName name="__123Graph_XGRAF1" localSheetId="3" hidden="1">#REF!</definedName>
    <definedName name="__123Graph_XGRAF1" hidden="1">#REF!</definedName>
    <definedName name="__123Graph_XGRAF2" localSheetId="3" hidden="1">#REF!</definedName>
    <definedName name="__123Graph_XGRAF2" hidden="1">#REF!</definedName>
    <definedName name="__123Graph_XGRAF3" localSheetId="3" hidden="1">#REF!</definedName>
    <definedName name="__123Graph_XGRAF3" hidden="1">#REF!</definedName>
    <definedName name="__123Graph_XGRAPH1" localSheetId="3" hidden="1">#REF!</definedName>
    <definedName name="__123Graph_XGRAPH1" hidden="1">#REF!</definedName>
    <definedName name="__123Graph_XIBRD_LEND" localSheetId="3" hidden="1">#REF!</definedName>
    <definedName name="__123Graph_XIBRD_LEND" hidden="1">#REF!</definedName>
    <definedName name="__123Graph_XIMPORTS" localSheetId="3" hidden="1">#REF!</definedName>
    <definedName name="__123Graph_XIMPORTS" hidden="1">#REF!</definedName>
    <definedName name="__123Graph_XRUBRATE" localSheetId="3" hidden="1">#REF!</definedName>
    <definedName name="__123Graph_XRUBRATE" hidden="1">#REF!</definedName>
    <definedName name="__123Graph_XTAX1" localSheetId="3" hidden="1">#REF!</definedName>
    <definedName name="__123Graph_XTAX1" hidden="1">#REF!</definedName>
    <definedName name="__123Graph_XUSRATE" localSheetId="3" hidden="1">#REF!</definedName>
    <definedName name="__123Graph_XUSRATE" hidden="1">#REF!</definedName>
    <definedName name="__123Graph_XXRATE" localSheetId="3" hidden="1">#REF!</definedName>
    <definedName name="__123Graph_XXRATE" hidden="1">#REF!</definedName>
    <definedName name="__abr01" localSheetId="3">#REF!</definedName>
    <definedName name="__abr01">#REF!</definedName>
    <definedName name="__asq1" localSheetId="3" hidden="1">{#N/A,#N/A,FALSE,"B061196P";#N/A,#N/A,FALSE,"B061196";#N/A,#N/A,FALSE,"Relatório1";#N/A,#N/A,FALSE,"Relatório2";#N/A,#N/A,FALSE,"Relatório3";#N/A,#N/A,FALSE,"Relatório4 ";#N/A,#N/A,FALSE,"Relatório5";#N/A,#N/A,FALSE,"Relatório6";#N/A,#N/A,FALSE,"Relatório7";#N/A,#N/A,FALSE,"Relatório8"}</definedName>
    <definedName name="__asq1" localSheetId="5" hidden="1">{#N/A,#N/A,FALSE,"B061196P";#N/A,#N/A,FALSE,"B061196";#N/A,#N/A,FALSE,"Relatório1";#N/A,#N/A,FALSE,"Relatório2";#N/A,#N/A,FALSE,"Relatório3";#N/A,#N/A,FALSE,"Relatório4 ";#N/A,#N/A,FALSE,"Relatório5";#N/A,#N/A,FALSE,"Relatório6";#N/A,#N/A,FALSE,"Relatório7";#N/A,#N/A,FALSE,"Relatório8"}</definedName>
    <definedName name="__asq1" localSheetId="6" hidden="1">{#N/A,#N/A,FALSE,"B061196P";#N/A,#N/A,FALSE,"B061196";#N/A,#N/A,FALSE,"Relatório1";#N/A,#N/A,FALSE,"Relatório2";#N/A,#N/A,FALSE,"Relatório3";#N/A,#N/A,FALSE,"Relatório4 ";#N/A,#N/A,FALSE,"Relatório5";#N/A,#N/A,FALSE,"Relatório6";#N/A,#N/A,FALSE,"Relatório7";#N/A,#N/A,FALSE,"Relatório8"}</definedName>
    <definedName name="__asq1" hidden="1">{#N/A,#N/A,FALSE,"B061196P";#N/A,#N/A,FALSE,"B061196";#N/A,#N/A,FALSE,"Relatório1";#N/A,#N/A,FALSE,"Relatório2";#N/A,#N/A,FALSE,"Relatório3";#N/A,#N/A,FALSE,"Relatório4 ";#N/A,#N/A,FALSE,"Relatório5";#N/A,#N/A,FALSE,"Relatório6";#N/A,#N/A,FALSE,"Relatório7";#N/A,#N/A,FALSE,"Relatório8"}</definedName>
    <definedName name="__dde" localSheetId="3" hidden="1">#REF!</definedName>
    <definedName name="__dde" hidden="1">#REF!</definedName>
    <definedName name="__dez2" localSheetId="3" hidden="1">{#N/A,#N/A,FALSE,"B061196P";#N/A,#N/A,FALSE,"B061196";#N/A,#N/A,FALSE,"Relatório1";#N/A,#N/A,FALSE,"Relatório2";#N/A,#N/A,FALSE,"Relatório3";#N/A,#N/A,FALSE,"Relatório4 ";#N/A,#N/A,FALSE,"Relatório5";#N/A,#N/A,FALSE,"Relatório6";#N/A,#N/A,FALSE,"Relatório7";#N/A,#N/A,FALSE,"Relatório8"}</definedName>
    <definedName name="__dez2" localSheetId="5" hidden="1">{#N/A,#N/A,FALSE,"B061196P";#N/A,#N/A,FALSE,"B061196";#N/A,#N/A,FALSE,"Relatório1";#N/A,#N/A,FALSE,"Relatório2";#N/A,#N/A,FALSE,"Relatório3";#N/A,#N/A,FALSE,"Relatório4 ";#N/A,#N/A,FALSE,"Relatório5";#N/A,#N/A,FALSE,"Relatório6";#N/A,#N/A,FALSE,"Relatório7";#N/A,#N/A,FALSE,"Relatório8"}</definedName>
    <definedName name="__dez2" localSheetId="6" hidden="1">{#N/A,#N/A,FALSE,"B061196P";#N/A,#N/A,FALSE,"B061196";#N/A,#N/A,FALSE,"Relatório1";#N/A,#N/A,FALSE,"Relatório2";#N/A,#N/A,FALSE,"Relatório3";#N/A,#N/A,FALSE,"Relatório4 ";#N/A,#N/A,FALSE,"Relatório5";#N/A,#N/A,FALSE,"Relatório6";#N/A,#N/A,FALSE,"Relatório7";#N/A,#N/A,FALSE,"Relatório8"}</definedName>
    <definedName name="__dez2" hidden="1">{#N/A,#N/A,FALSE,"B061196P";#N/A,#N/A,FALSE,"B061196";#N/A,#N/A,FALSE,"Relatório1";#N/A,#N/A,FALSE,"Relatório2";#N/A,#N/A,FALSE,"Relatório3";#N/A,#N/A,FALSE,"Relatório4 ";#N/A,#N/A,FALSE,"Relatório5";#N/A,#N/A,FALSE,"Relatório6";#N/A,#N/A,FALSE,"Relatório7";#N/A,#N/A,FALSE,"Relatório8"}</definedName>
    <definedName name="__dez7" localSheetId="3">#REF!</definedName>
    <definedName name="__dez7">#REF!</definedName>
    <definedName name="__f2" localSheetId="3" hidden="1">{#N/A,#N/A,FALSE,"B061196P";#N/A,#N/A,FALSE,"B061196";#N/A,#N/A,FALSE,"Relatório1";#N/A,#N/A,FALSE,"Relatório2";#N/A,#N/A,FALSE,"Relatório3";#N/A,#N/A,FALSE,"Relatório4 ";#N/A,#N/A,FALSE,"Relatório5";#N/A,#N/A,FALSE,"Relatório6";#N/A,#N/A,FALSE,"Relatório7";#N/A,#N/A,FALSE,"Relatório8"}</definedName>
    <definedName name="__f2" localSheetId="5" hidden="1">{#N/A,#N/A,FALSE,"B061196P";#N/A,#N/A,FALSE,"B061196";#N/A,#N/A,FALSE,"Relatório1";#N/A,#N/A,FALSE,"Relatório2";#N/A,#N/A,FALSE,"Relatório3";#N/A,#N/A,FALSE,"Relatório4 ";#N/A,#N/A,FALSE,"Relatório5";#N/A,#N/A,FALSE,"Relatório6";#N/A,#N/A,FALSE,"Relatório7";#N/A,#N/A,FALSE,"Relatório8"}</definedName>
    <definedName name="__f2" localSheetId="6" hidden="1">{#N/A,#N/A,FALSE,"B061196P";#N/A,#N/A,FALSE,"B061196";#N/A,#N/A,FALSE,"Relatório1";#N/A,#N/A,FALSE,"Relatório2";#N/A,#N/A,FALSE,"Relatório3";#N/A,#N/A,FALSE,"Relatório4 ";#N/A,#N/A,FALSE,"Relatório5";#N/A,#N/A,FALSE,"Relatório6";#N/A,#N/A,FALSE,"Relatório7";#N/A,#N/A,FALSE,"Relatório8"}</definedName>
    <definedName name="__f2" hidden="1">{#N/A,#N/A,FALSE,"B061196P";#N/A,#N/A,FALSE,"B061196";#N/A,#N/A,FALSE,"Relatório1";#N/A,#N/A,FALSE,"Relatório2";#N/A,#N/A,FALSE,"Relatório3";#N/A,#N/A,FALSE,"Relatório4 ";#N/A,#N/A,FALSE,"Relatório5";#N/A,#N/A,FALSE,"Relatório6";#N/A,#N/A,FALSE,"Relatório7";#N/A,#N/A,FALSE,"Relatório8"}</definedName>
    <definedName name="__fer2" localSheetId="3" hidden="1">{#N/A,#N/A,FALSE,"B061196P";#N/A,#N/A,FALSE,"B061196";#N/A,#N/A,FALSE,"Relatório1";#N/A,#N/A,FALSE,"Relatório2";#N/A,#N/A,FALSE,"Relatório3";#N/A,#N/A,FALSE,"Relatório4 ";#N/A,#N/A,FALSE,"Relatório5";#N/A,#N/A,FALSE,"Relatório6";#N/A,#N/A,FALSE,"Relatório7";#N/A,#N/A,FALSE,"Relatório8"}</definedName>
    <definedName name="__fer2" localSheetId="5" hidden="1">{#N/A,#N/A,FALSE,"B061196P";#N/A,#N/A,FALSE,"B061196";#N/A,#N/A,FALSE,"Relatório1";#N/A,#N/A,FALSE,"Relatório2";#N/A,#N/A,FALSE,"Relatório3";#N/A,#N/A,FALSE,"Relatório4 ";#N/A,#N/A,FALSE,"Relatório5";#N/A,#N/A,FALSE,"Relatório6";#N/A,#N/A,FALSE,"Relatório7";#N/A,#N/A,FALSE,"Relatório8"}</definedName>
    <definedName name="__fer2" localSheetId="6" hidden="1">{#N/A,#N/A,FALSE,"B061196P";#N/A,#N/A,FALSE,"B061196";#N/A,#N/A,FALSE,"Relatório1";#N/A,#N/A,FALSE,"Relatório2";#N/A,#N/A,FALSE,"Relatório3";#N/A,#N/A,FALSE,"Relatório4 ";#N/A,#N/A,FALSE,"Relatório5";#N/A,#N/A,FALSE,"Relatório6";#N/A,#N/A,FALSE,"Relatório7";#N/A,#N/A,FALSE,"Relatório8"}</definedName>
    <definedName name="__fer2" hidden="1">{#N/A,#N/A,FALSE,"B061196P";#N/A,#N/A,FALSE,"B061196";#N/A,#N/A,FALSE,"Relatório1";#N/A,#N/A,FALSE,"Relatório2";#N/A,#N/A,FALSE,"Relatório3";#N/A,#N/A,FALSE,"Relatório4 ";#N/A,#N/A,FALSE,"Relatório5";#N/A,#N/A,FALSE,"Relatório6";#N/A,#N/A,FALSE,"Relatório7";#N/A,#N/A,FALSE,"Relatório8"}</definedName>
    <definedName name="__ger2" localSheetId="3" hidden="1">{#N/A,#N/A,FALSE,"B061196P";#N/A,#N/A,FALSE,"B061196";#N/A,#N/A,FALSE,"Relatório1";#N/A,#N/A,FALSE,"Relatório2";#N/A,#N/A,FALSE,"Relatório3";#N/A,#N/A,FALSE,"Relatório4 ";#N/A,#N/A,FALSE,"Relatório5";#N/A,#N/A,FALSE,"Relatório6";#N/A,#N/A,FALSE,"Relatório7";#N/A,#N/A,FALSE,"Relatório8"}</definedName>
    <definedName name="__ger2" localSheetId="5" hidden="1">{#N/A,#N/A,FALSE,"B061196P";#N/A,#N/A,FALSE,"B061196";#N/A,#N/A,FALSE,"Relatório1";#N/A,#N/A,FALSE,"Relatório2";#N/A,#N/A,FALSE,"Relatório3";#N/A,#N/A,FALSE,"Relatório4 ";#N/A,#N/A,FALSE,"Relatório5";#N/A,#N/A,FALSE,"Relatório6";#N/A,#N/A,FALSE,"Relatório7";#N/A,#N/A,FALSE,"Relatório8"}</definedName>
    <definedName name="__ger2" localSheetId="6" hidden="1">{#N/A,#N/A,FALSE,"B061196P";#N/A,#N/A,FALSE,"B061196";#N/A,#N/A,FALSE,"Relatório1";#N/A,#N/A,FALSE,"Relatório2";#N/A,#N/A,FALSE,"Relatório3";#N/A,#N/A,FALSE,"Relatório4 ";#N/A,#N/A,FALSE,"Relatório5";#N/A,#N/A,FALSE,"Relatório6";#N/A,#N/A,FALSE,"Relatório7";#N/A,#N/A,FALSE,"Relatório8"}</definedName>
    <definedName name="__ger2" hidden="1">{#N/A,#N/A,FALSE,"B061196P";#N/A,#N/A,FALSE,"B061196";#N/A,#N/A,FALSE,"Relatório1";#N/A,#N/A,FALSE,"Relatório2";#N/A,#N/A,FALSE,"Relatório3";#N/A,#N/A,FALSE,"Relatório4 ";#N/A,#N/A,FALSE,"Relatório5";#N/A,#N/A,FALSE,"Relatório6";#N/A,#N/A,FALSE,"Relatório7";#N/A,#N/A,FALSE,"Relatório8"}</definedName>
    <definedName name="__Ger2001" localSheetId="3" hidden="1">{#N/A,#N/A,FALSE,"B061196P";#N/A,#N/A,FALSE,"B061196";#N/A,#N/A,FALSE,"Relatório1";#N/A,#N/A,FALSE,"Relatório2";#N/A,#N/A,FALSE,"Relatório3";#N/A,#N/A,FALSE,"Relatório4 ";#N/A,#N/A,FALSE,"Relatório5";#N/A,#N/A,FALSE,"Relatório6";#N/A,#N/A,FALSE,"Relatório7";#N/A,#N/A,FALSE,"Relatório8"}</definedName>
    <definedName name="__Ger2001" localSheetId="5" hidden="1">{#N/A,#N/A,FALSE,"B061196P";#N/A,#N/A,FALSE,"B061196";#N/A,#N/A,FALSE,"Relatório1";#N/A,#N/A,FALSE,"Relatório2";#N/A,#N/A,FALSE,"Relatório3";#N/A,#N/A,FALSE,"Relatório4 ";#N/A,#N/A,FALSE,"Relatório5";#N/A,#N/A,FALSE,"Relatório6";#N/A,#N/A,FALSE,"Relatório7";#N/A,#N/A,FALSE,"Relatório8"}</definedName>
    <definedName name="__Ger2001" localSheetId="6" hidden="1">{#N/A,#N/A,FALSE,"B061196P";#N/A,#N/A,FALSE,"B061196";#N/A,#N/A,FALSE,"Relatório1";#N/A,#N/A,FALSE,"Relatório2";#N/A,#N/A,FALSE,"Relatório3";#N/A,#N/A,FALSE,"Relatório4 ";#N/A,#N/A,FALSE,"Relatório5";#N/A,#N/A,FALSE,"Relatório6";#N/A,#N/A,FALSE,"Relatório7";#N/A,#N/A,FALSE,"Relatório8"}</definedName>
    <definedName name="__Ger2001" hidden="1">{#N/A,#N/A,FALSE,"B061196P";#N/A,#N/A,FALSE,"B061196";#N/A,#N/A,FALSE,"Relatório1";#N/A,#N/A,FALSE,"Relatório2";#N/A,#N/A,FALSE,"Relatório3";#N/A,#N/A,FALSE,"Relatório4 ";#N/A,#N/A,FALSE,"Relatório5";#N/A,#N/A,FALSE,"Relatório6";#N/A,#N/A,FALSE,"Relatório7";#N/A,#N/A,FALSE,"Relatório8"}</definedName>
    <definedName name="__ger20012" localSheetId="3" hidden="1">{#N/A,#N/A,FALSE,"B061196P";#N/A,#N/A,FALSE,"B061196";#N/A,#N/A,FALSE,"Relatório1";#N/A,#N/A,FALSE,"Relatório2";#N/A,#N/A,FALSE,"Relatório3";#N/A,#N/A,FALSE,"Relatório4 ";#N/A,#N/A,FALSE,"Relatório5";#N/A,#N/A,FALSE,"Relatório6";#N/A,#N/A,FALSE,"Relatório7";#N/A,#N/A,FALSE,"Relatório8"}</definedName>
    <definedName name="__ger20012" localSheetId="5" hidden="1">{#N/A,#N/A,FALSE,"B061196P";#N/A,#N/A,FALSE,"B061196";#N/A,#N/A,FALSE,"Relatório1";#N/A,#N/A,FALSE,"Relatório2";#N/A,#N/A,FALSE,"Relatório3";#N/A,#N/A,FALSE,"Relatório4 ";#N/A,#N/A,FALSE,"Relatório5";#N/A,#N/A,FALSE,"Relatório6";#N/A,#N/A,FALSE,"Relatório7";#N/A,#N/A,FALSE,"Relatório8"}</definedName>
    <definedName name="__ger20012" localSheetId="6" hidden="1">{#N/A,#N/A,FALSE,"B061196P";#N/A,#N/A,FALSE,"B061196";#N/A,#N/A,FALSE,"Relatório1";#N/A,#N/A,FALSE,"Relatório2";#N/A,#N/A,FALSE,"Relatório3";#N/A,#N/A,FALSE,"Relatório4 ";#N/A,#N/A,FALSE,"Relatório5";#N/A,#N/A,FALSE,"Relatório6";#N/A,#N/A,FALSE,"Relatório7";#N/A,#N/A,FALSE,"Relatório8"}</definedName>
    <definedName name="__ger20012" hidden="1">{#N/A,#N/A,FALSE,"B061196P";#N/A,#N/A,FALSE,"B061196";#N/A,#N/A,FALSE,"Relatório1";#N/A,#N/A,FALSE,"Relatório2";#N/A,#N/A,FALSE,"Relatório3";#N/A,#N/A,FALSE,"Relatório4 ";#N/A,#N/A,FALSE,"Relatório5";#N/A,#N/A,FALSE,"Relatório6";#N/A,#N/A,FALSE,"Relatório7";#N/A,#N/A,FALSE,"Relatório8"}</definedName>
    <definedName name="__key2" localSheetId="3" hidden="1">#REF!</definedName>
    <definedName name="__key2" hidden="1">#REF!</definedName>
    <definedName name="__nov7" localSheetId="3">#REF!</definedName>
    <definedName name="__nov7">#REF!</definedName>
    <definedName name="__out7" localSheetId="3">#REF!</definedName>
    <definedName name="__out7">#REF!</definedName>
    <definedName name="__PIB01" localSheetId="3">#REF!</definedName>
    <definedName name="__PIB01">#REF!</definedName>
    <definedName name="__PIB02" localSheetId="3">#REF!</definedName>
    <definedName name="__PIB02">#REF!</definedName>
    <definedName name="__PIB03" localSheetId="3">#REF!</definedName>
    <definedName name="__PIB03">#REF!</definedName>
    <definedName name="__PIB04" localSheetId="3">#REF!</definedName>
    <definedName name="__PIB04">#REF!</definedName>
    <definedName name="__PIB05" localSheetId="3">#REF!</definedName>
    <definedName name="__PIB05">#REF!</definedName>
    <definedName name="__PIB06" localSheetId="3">#REF!</definedName>
    <definedName name="__PIB06">#REF!</definedName>
    <definedName name="__PIB90" localSheetId="3">#REF!</definedName>
    <definedName name="__PIB90">#REF!</definedName>
    <definedName name="__PIB91" localSheetId="3">#REF!</definedName>
    <definedName name="__PIB91">#REF!</definedName>
    <definedName name="__PIB92" localSheetId="3">#REF!</definedName>
    <definedName name="__PIB92">#REF!</definedName>
    <definedName name="__PIB93" localSheetId="3">#REF!</definedName>
    <definedName name="__PIB93">#REF!</definedName>
    <definedName name="__PIB94" localSheetId="3">#REF!</definedName>
    <definedName name="__PIB94">#REF!</definedName>
    <definedName name="__PIB95" localSheetId="3">#REF!</definedName>
    <definedName name="__PIB95">#REF!</definedName>
    <definedName name="__PIB96" localSheetId="3">#REF!</definedName>
    <definedName name="__PIB96">#REF!</definedName>
    <definedName name="__PIB97" localSheetId="3">#REF!</definedName>
    <definedName name="__PIB97">#REF!</definedName>
    <definedName name="__PIB98" localSheetId="3">#REF!</definedName>
    <definedName name="__PIB98">#REF!</definedName>
    <definedName name="__PIB99" localSheetId="3">#REF!</definedName>
    <definedName name="__PIB99">#REF!</definedName>
    <definedName name="__set7" localSheetId="3">#REF!</definedName>
    <definedName name="__set7">#REF!</definedName>
    <definedName name="_01_01_06" localSheetId="3">#REF!</definedName>
    <definedName name="_01_01_06">#REF!</definedName>
    <definedName name="_01_04_04" localSheetId="3">#REF!</definedName>
    <definedName name="_01_04_04">#REF!</definedName>
    <definedName name="_01_04_05" localSheetId="3">#REF!</definedName>
    <definedName name="_01_04_05">#REF!</definedName>
    <definedName name="_01_07_04" localSheetId="3">#REF!</definedName>
    <definedName name="_01_07_04">#REF!</definedName>
    <definedName name="_01_07_05" localSheetId="3">#REF!</definedName>
    <definedName name="_01_07_05">#REF!</definedName>
    <definedName name="_01_10_03" localSheetId="3">OFFSET(#REF!,0,0,COUNTA(#REF!)-1)</definedName>
    <definedName name="_01_10_03">OFFSET(#REF!,0,0,COUNTA(#REF!)-1)</definedName>
    <definedName name="_01_10_04" localSheetId="3">#REF!</definedName>
    <definedName name="_01_10_04">#REF!</definedName>
    <definedName name="_02_Jan2004" localSheetId="3">#REF!</definedName>
    <definedName name="_02_Jan2004">#REF!</definedName>
    <definedName name="_04_01_05" localSheetId="3">#REF!</definedName>
    <definedName name="_04_01_05">#REF!</definedName>
    <definedName name="_07_01_04" localSheetId="3">#REF!</definedName>
    <definedName name="_07_01_04">#REF!</definedName>
    <definedName name="_1_" localSheetId="3">#REF!</definedName>
    <definedName name="_1_">#REF!</definedName>
    <definedName name="_1___123Graph_AChart_1A" localSheetId="3" hidden="1">#REF!</definedName>
    <definedName name="_1___123Graph_AChart_1A" hidden="1">#REF!</definedName>
    <definedName name="_1__123Graph_AChart_1A" localSheetId="3" hidden="1">#REF!</definedName>
    <definedName name="_1__123Graph_AChart_1A" hidden="1">#REF!</definedName>
    <definedName name="_10___123Graph_XChart_3A" localSheetId="3" hidden="1">#REF!</definedName>
    <definedName name="_10___123Graph_XChart_3A" hidden="1">#REF!</definedName>
    <definedName name="_10__123Graph_BChart_1A" localSheetId="3" hidden="1">#REF!</definedName>
    <definedName name="_10__123Graph_BChart_1A" hidden="1">#REF!</definedName>
    <definedName name="_10__123Graph_BCHART_2" localSheetId="3" hidden="1">#REF!</definedName>
    <definedName name="_10__123Graph_BCHART_2" hidden="1">#REF!</definedName>
    <definedName name="_10__123Graph_CCHART_2" localSheetId="3" hidden="1">#REF!</definedName>
    <definedName name="_10__123Graph_CCHART_2" hidden="1">#REF!</definedName>
    <definedName name="_103__123Graph_BSEIGNOR" localSheetId="3" hidden="1">#REF!</definedName>
    <definedName name="_103__123Graph_BSEIGNOR" hidden="1">#REF!</definedName>
    <definedName name="_104__123Graph_BWB_ADJ_PRJ" localSheetId="3" hidden="1">#REF!</definedName>
    <definedName name="_104__123Graph_BWB_ADJ_PRJ" hidden="1">#REF!</definedName>
    <definedName name="_105__123Graph_CMIMPMA_0" localSheetId="3" hidden="1">#REF!</definedName>
    <definedName name="_105__123Graph_CMIMPMA_0" hidden="1">#REF!</definedName>
    <definedName name="_11___123Graph_XChart_4A" localSheetId="3" hidden="1">#REF!</definedName>
    <definedName name="_11___123Graph_XChart_4A" hidden="1">#REF!</definedName>
    <definedName name="_11__123Graph_AWB_ADJ_PRJ" localSheetId="3" hidden="1">#REF!</definedName>
    <definedName name="_11__123Graph_AWB_ADJ_PRJ" hidden="1">#REF!</definedName>
    <definedName name="_11__123Graph_XCHART_1" localSheetId="3" hidden="1">#REF!</definedName>
    <definedName name="_11__123Graph_XCHART_1" hidden="1">#REF!</definedName>
    <definedName name="_11_0ju" localSheetId="3" hidden="1">#REF!</definedName>
    <definedName name="_11_0ju" hidden="1">#REF!</definedName>
    <definedName name="_116__123Graph_DGROWTH_CPI" localSheetId="3" hidden="1">#REF!</definedName>
    <definedName name="_116__123Graph_DGROWTH_CPI" hidden="1">#REF!</definedName>
    <definedName name="_117__123Graph_DMIMPMA_1" localSheetId="3" hidden="1">#REF!</definedName>
    <definedName name="_117__123Graph_DMIMPMA_1" hidden="1">#REF!</definedName>
    <definedName name="_118__123Graph_EMIMPMA_0" localSheetId="3" hidden="1">#REF!</definedName>
    <definedName name="_118__123Graph_EMIMPMA_0" hidden="1">#REF!</definedName>
    <definedName name="_119__123Graph_EMIMPMA_1" localSheetId="3" hidden="1">#REF!</definedName>
    <definedName name="_119__123Graph_EMIMPMA_1" hidden="1">#REF!</definedName>
    <definedName name="_12__123Graph_AWB_ADJ_PRJ" localSheetId="3" hidden="1">#REF!</definedName>
    <definedName name="_12__123Graph_AWB_ADJ_PRJ" hidden="1">#REF!</definedName>
    <definedName name="_12__123Graph_BCHART_1" localSheetId="3" hidden="1">#REF!</definedName>
    <definedName name="_12__123Graph_BCHART_1" hidden="1">#REF!</definedName>
    <definedName name="_12__123Graph_CCHART_1" localSheetId="3" hidden="1">#REF!</definedName>
    <definedName name="_12__123Graph_CCHART_1" hidden="1">#REF!</definedName>
    <definedName name="_12__123Graph_XChart_1A" localSheetId="3" hidden="1">#REF!</definedName>
    <definedName name="_12__123Graph_XChart_1A" hidden="1">#REF!</definedName>
    <definedName name="_12__123Graph_XCHART_2" localSheetId="3" hidden="1">#REF!</definedName>
    <definedName name="_12__123Graph_XCHART_2" hidden="1">#REF!</definedName>
    <definedName name="_120__123Graph_FMIMPMA_0" localSheetId="3" hidden="1">#REF!</definedName>
    <definedName name="_120__123Graph_FMIMPMA_0" hidden="1">#REF!</definedName>
    <definedName name="_121__123Graph_XCHART_2" localSheetId="3" hidden="1">#REF!</definedName>
    <definedName name="_121__123Graph_XCHART_2" hidden="1">#REF!</definedName>
    <definedName name="_122__123Graph_XMIMPMA_0" localSheetId="3" hidden="1">#REF!</definedName>
    <definedName name="_122__123Graph_XMIMPMA_0" hidden="1">#REF!</definedName>
    <definedName name="_123__123Graph_XR_BMONEY" localSheetId="3" hidden="1">#REF!</definedName>
    <definedName name="_123__123Graph_XR_BMONEY" hidden="1">#REF!</definedName>
    <definedName name="_1234graph_b" localSheetId="3" hidden="1">#REF!</definedName>
    <definedName name="_1234graph_b" hidden="1">#REF!</definedName>
    <definedName name="_123Graph_A1" localSheetId="3" hidden="1">#REF!</definedName>
    <definedName name="_123Graph_A1" hidden="1">#REF!</definedName>
    <definedName name="_123graph_b" localSheetId="3" hidden="1">#REF!</definedName>
    <definedName name="_123graph_b" hidden="1">#REF!</definedName>
    <definedName name="_123graph_bgfs.3" localSheetId="3" hidden="1">#REF!</definedName>
    <definedName name="_123graph_bgfs.3" hidden="1">#REF!</definedName>
    <definedName name="_123Graph_BGFS.4" localSheetId="3" hidden="1">#REF!</definedName>
    <definedName name="_123Graph_BGFS.4" hidden="1">#REF!</definedName>
    <definedName name="_123GRAPH_BTAX1" localSheetId="3" hidden="1">#REF!</definedName>
    <definedName name="_123GRAPH_BTAX1" hidden="1">#REF!</definedName>
    <definedName name="_123GRAPH_C" localSheetId="3" hidden="1">#REF!</definedName>
    <definedName name="_123GRAPH_C" hidden="1">#REF!</definedName>
    <definedName name="_123GRAPH_CGFS.3" localSheetId="3" hidden="1">#REF!</definedName>
    <definedName name="_123GRAPH_CGFS.3" hidden="1">#REF!</definedName>
    <definedName name="_123Graph_CTAX1" localSheetId="3" hidden="1">#REF!</definedName>
    <definedName name="_123Graph_CTAX1" hidden="1">#REF!</definedName>
    <definedName name="_123GRAPH_CTAX2" localSheetId="3" hidden="1">#REF!</definedName>
    <definedName name="_123GRAPH_CTAX2" hidden="1">#REF!</definedName>
    <definedName name="_123GRAPH_D" localSheetId="3" hidden="1">#REF!</definedName>
    <definedName name="_123GRAPH_D" hidden="1">#REF!</definedName>
    <definedName name="_123GRAPH_DTAX1" localSheetId="3" hidden="1">#REF!</definedName>
    <definedName name="_123GRAPH_DTAX1" hidden="1">#REF!</definedName>
    <definedName name="_123Graph_E" localSheetId="3" hidden="1">#REF!</definedName>
    <definedName name="_123Graph_E" hidden="1">#REF!</definedName>
    <definedName name="_123GRAPH_ETAX2" localSheetId="3" hidden="1">#REF!</definedName>
    <definedName name="_123GRAPH_ETAX2" hidden="1">#REF!</definedName>
    <definedName name="_123GRAPH_F" localSheetId="3" hidden="1">#REF!</definedName>
    <definedName name="_123GRAPH_F" hidden="1">#REF!</definedName>
    <definedName name="_123GRAPH_K" localSheetId="3" hidden="1">#REF!</definedName>
    <definedName name="_123GRAPH_K" hidden="1">#REF!</definedName>
    <definedName name="_123GRAPH_X" localSheetId="3" hidden="1">#REF!</definedName>
    <definedName name="_123GRAPH_X" hidden="1">#REF!</definedName>
    <definedName name="_123GRAPH_XGFS.1" localSheetId="3" hidden="1">#REF!</definedName>
    <definedName name="_123GRAPH_XGFS.1" hidden="1">#REF!</definedName>
    <definedName name="_123GRAPH_XGFS.3" localSheetId="3" hidden="1">#REF!</definedName>
    <definedName name="_123GRAPH_XGFS.3" hidden="1">#REF!</definedName>
    <definedName name="_123gRAPH_XTAX1" localSheetId="3" hidden="1">#REF!</definedName>
    <definedName name="_123gRAPH_XTAX1" hidden="1">#REF!</definedName>
    <definedName name="_123GRAPH_XTAX2" localSheetId="3" hidden="1">#REF!</definedName>
    <definedName name="_123GRAPH_XTAX2" hidden="1">#REF!</definedName>
    <definedName name="_12no" localSheetId="3" hidden="1">#REF!</definedName>
    <definedName name="_12no" hidden="1">#REF!</definedName>
    <definedName name="_13__123Graph_BCHART_1" localSheetId="3" hidden="1">#REF!</definedName>
    <definedName name="_13__123Graph_BCHART_1" hidden="1">#REF!</definedName>
    <definedName name="_13__123Graph_BCHART_2" localSheetId="3" hidden="1">#REF!</definedName>
    <definedName name="_13__123Graph_BCHART_2" hidden="1">#REF!</definedName>
    <definedName name="_13__123Graph_CCHART_2" localSheetId="3" hidden="1">#REF!</definedName>
    <definedName name="_13__123Graph_CCHART_2" hidden="1">#REF!</definedName>
    <definedName name="_13__123Graph_XChart_2A" localSheetId="3" hidden="1">#REF!</definedName>
    <definedName name="_13__123Graph_XChart_2A" hidden="1">#REF!</definedName>
    <definedName name="_134__123Graph_XREALEX_WAGE" localSheetId="3" hidden="1">#REF!</definedName>
    <definedName name="_134__123Graph_XREALEX_WAGE" hidden="1">#REF!</definedName>
    <definedName name="_14__123Graph_BCHART_2" localSheetId="3" hidden="1">#REF!</definedName>
    <definedName name="_14__123Graph_BCHART_2" hidden="1">#REF!</definedName>
    <definedName name="_14__123Graph_BWB_ADJ_PRJ" localSheetId="3" hidden="1">#REF!</definedName>
    <definedName name="_14__123Graph_BWB_ADJ_PRJ" hidden="1">#REF!</definedName>
    <definedName name="_14__123Graph_XCHART_1" localSheetId="3" hidden="1">#REF!</definedName>
    <definedName name="_14__123Graph_XCHART_1" hidden="1">#REF!</definedName>
    <definedName name="_14__123Graph_XChart_3A" localSheetId="3" hidden="1">#REF!</definedName>
    <definedName name="_14__123Graph_XChart_3A" hidden="1">#REF!</definedName>
    <definedName name="_15" localSheetId="3">#REF!</definedName>
    <definedName name="_15">#REF!</definedName>
    <definedName name="_15__123Graph_CCHART_1" localSheetId="3" hidden="1">#REF!</definedName>
    <definedName name="_15__123Graph_CCHART_1" hidden="1">#REF!</definedName>
    <definedName name="_15__123Graph_XCHART_2" localSheetId="3" hidden="1">#REF!</definedName>
    <definedName name="_15__123Graph_XCHART_2" hidden="1">#REF!</definedName>
    <definedName name="_15__123Graph_XChart_4A" localSheetId="3" hidden="1">#REF!</definedName>
    <definedName name="_15__123Graph_XChart_4A" hidden="1">#REF!</definedName>
    <definedName name="_16__123Graph_CCHART_2" localSheetId="3" hidden="1">#REF!</definedName>
    <definedName name="_16__123Graph_CCHART_2" hidden="1">#REF!</definedName>
    <definedName name="_165_0ju" localSheetId="3" hidden="1">#REF!</definedName>
    <definedName name="_165_0ju" hidden="1">#REF!</definedName>
    <definedName name="_17__123Graph_XCHART_1" localSheetId="3" hidden="1">#REF!</definedName>
    <definedName name="_17__123Graph_XCHART_1" hidden="1">#REF!</definedName>
    <definedName name="_18__123Graph_XChart_1A" localSheetId="3" hidden="1">#REF!</definedName>
    <definedName name="_18__123Graph_XChart_1A" hidden="1">#REF!</definedName>
    <definedName name="_18__123Graph_XCHART_2" localSheetId="3" hidden="1">#REF!</definedName>
    <definedName name="_18__123Graph_XCHART_2" hidden="1">#REF!</definedName>
    <definedName name="_2_" localSheetId="3">#REF!</definedName>
    <definedName name="_2_">#REF!</definedName>
    <definedName name="_2___123Graph_AChart_2A" localSheetId="3" hidden="1">#REF!</definedName>
    <definedName name="_2___123Graph_AChart_2A" hidden="1">#REF!</definedName>
    <definedName name="_2__123Graph_AChart_1A" localSheetId="3" hidden="1">#REF!</definedName>
    <definedName name="_2__123Graph_AChart_1A" hidden="1">#REF!</definedName>
    <definedName name="_2__123Graph_AChart_2A" localSheetId="3" hidden="1">#REF!</definedName>
    <definedName name="_2__123Graph_AChart_2A" hidden="1">#REF!</definedName>
    <definedName name="_2__123Graph_ACHART_8" localSheetId="3" hidden="1">#REF!</definedName>
    <definedName name="_2__123Graph_ACHART_8" hidden="1">#REF!</definedName>
    <definedName name="_2__123Graph_BCHART_1A" localSheetId="3" hidden="1">#REF!</definedName>
    <definedName name="_2__123Graph_BCHART_1A" hidden="1">#REF!</definedName>
    <definedName name="_20__123Graph_BWB_ADJ_PRJ" localSheetId="3" hidden="1">#REF!</definedName>
    <definedName name="_20__123Graph_BWB_ADJ_PRJ" hidden="1">#REF!</definedName>
    <definedName name="_20__123Graph_XChart_2A" localSheetId="3" hidden="1">#REF!</definedName>
    <definedName name="_20__123Graph_XChart_2A" hidden="1">#REF!</definedName>
    <definedName name="_21__123Graph_BWB_ADJ_PRJ" localSheetId="3" hidden="1">#REF!</definedName>
    <definedName name="_21__123Graph_BWB_ADJ_PRJ" hidden="1">#REF!</definedName>
    <definedName name="_21__123Graph_CCHART_1" localSheetId="3" hidden="1">#REF!</definedName>
    <definedName name="_21__123Graph_CCHART_1" hidden="1">#REF!</definedName>
    <definedName name="_22__123Graph_CCHART_1" localSheetId="3" hidden="1">#REF!</definedName>
    <definedName name="_22__123Graph_CCHART_1" hidden="1">#REF!</definedName>
    <definedName name="_22__123Graph_CCHART_2" localSheetId="3" hidden="1">#REF!</definedName>
    <definedName name="_22__123Graph_CCHART_2" hidden="1">#REF!</definedName>
    <definedName name="_22__123Graph_XChart_3A" localSheetId="3" hidden="1">#REF!</definedName>
    <definedName name="_22__123Graph_XChart_3A" hidden="1">#REF!</definedName>
    <definedName name="_23__123Graph_CCHART_2" localSheetId="3" hidden="1">#REF!</definedName>
    <definedName name="_23__123Graph_CCHART_2" hidden="1">#REF!</definedName>
    <definedName name="_23__123Graph_XCHART_1" localSheetId="3" hidden="1">#REF!</definedName>
    <definedName name="_23__123Graph_XCHART_1" hidden="1">#REF!</definedName>
    <definedName name="_24__123Graph_ACHART_1" localSheetId="3" hidden="1">#REF!</definedName>
    <definedName name="_24__123Graph_ACHART_1" hidden="1">#REF!</definedName>
    <definedName name="_24__123Graph_XCHART_1" localSheetId="3" hidden="1">#REF!</definedName>
    <definedName name="_24__123Graph_XCHART_1" hidden="1">#REF!</definedName>
    <definedName name="_24__123Graph_XCHART_2" localSheetId="3" hidden="1">#REF!</definedName>
    <definedName name="_24__123Graph_XCHART_2" hidden="1">#REF!</definedName>
    <definedName name="_24__123Graph_XChart_4A" localSheetId="3" hidden="1">#REF!</definedName>
    <definedName name="_24__123Graph_XChart_4A" hidden="1">#REF!</definedName>
    <definedName name="_25__123Graph_ACHART_2" localSheetId="3" hidden="1">#REF!</definedName>
    <definedName name="_25__123Graph_ACHART_2" hidden="1">#REF!</definedName>
    <definedName name="_25__123Graph_XCHART_2" localSheetId="3" hidden="1">#REF!</definedName>
    <definedName name="_25__123Graph_XCHART_2" hidden="1">#REF!</definedName>
    <definedName name="_26" localSheetId="3">#REF!</definedName>
    <definedName name="_26">#REF!</definedName>
    <definedName name="_2TAXA_DE" localSheetId="3">#REF!</definedName>
    <definedName name="_2TAXA_DE">#REF!</definedName>
    <definedName name="_3___123Graph_AChart_3A" localSheetId="3" hidden="1">#REF!</definedName>
    <definedName name="_3___123Graph_AChart_3A" hidden="1">#REF!</definedName>
    <definedName name="_3__123Graph_ACHART_1" localSheetId="3" hidden="1">#REF!</definedName>
    <definedName name="_3__123Graph_ACHART_1" hidden="1">#REF!</definedName>
    <definedName name="_3__123Graph_AChart_3A" localSheetId="3" hidden="1">#REF!</definedName>
    <definedName name="_3__123Graph_AChart_3A" hidden="1">#REF!</definedName>
    <definedName name="_3__123Graph_AGROWTH_CPI" localSheetId="3" hidden="1">#REF!</definedName>
    <definedName name="_3__123Graph_AGROWTH_CPI" hidden="1">#REF!</definedName>
    <definedName name="_3__123Graph_BCHART_8" localSheetId="3" hidden="1">#REF!</definedName>
    <definedName name="_3__123Graph_BCHART_8" hidden="1">#REF!</definedName>
    <definedName name="_3__123Graph_XCHART_1A" localSheetId="3" hidden="1">#REF!</definedName>
    <definedName name="_3__123Graph_XCHART_1A" hidden="1">#REF!</definedName>
    <definedName name="_37__123Graph_ACPI_ER_LOG" localSheetId="3" hidden="1">#REF!</definedName>
    <definedName name="_37__123Graph_ACPI_ER_LOG" hidden="1">#REF!</definedName>
    <definedName name="_3TAXA_DE" localSheetId="3">#REF!</definedName>
    <definedName name="_3TAXA_DE">#REF!</definedName>
    <definedName name="_4_" localSheetId="3">#REF!</definedName>
    <definedName name="_4_">#REF!</definedName>
    <definedName name="_4___123Graph_AChart_4A" localSheetId="3" hidden="1">#REF!</definedName>
    <definedName name="_4___123Graph_AChart_4A" hidden="1">#REF!</definedName>
    <definedName name="_4__123Graph_ACHART_1" localSheetId="3" hidden="1">#REF!</definedName>
    <definedName name="_4__123Graph_ACHART_1" hidden="1">#REF!</definedName>
    <definedName name="_4__123Graph_ACHART_2" localSheetId="3" hidden="1">#REF!</definedName>
    <definedName name="_4__123Graph_ACHART_2" hidden="1">#REF!</definedName>
    <definedName name="_4__123Graph_AChart_2A" localSheetId="3" hidden="1">#REF!</definedName>
    <definedName name="_4__123Graph_AChart_2A" hidden="1">#REF!</definedName>
    <definedName name="_4__123Graph_AChart_4A" localSheetId="3" hidden="1">#REF!</definedName>
    <definedName name="_4__123Graph_AChart_4A" hidden="1">#REF!</definedName>
    <definedName name="_4__123Graph_CCHART_8" localSheetId="3" hidden="1">#REF!</definedName>
    <definedName name="_4__123Graph_CCHART_8" hidden="1">#REF!</definedName>
    <definedName name="_48__123Graph_AGROWTH_CPI" localSheetId="3" hidden="1">#REF!</definedName>
    <definedName name="_48__123Graph_AGROWTH_CPI" hidden="1">#REF!</definedName>
    <definedName name="_49__123Graph_AIBA_IBRD" localSheetId="3" hidden="1">#REF!</definedName>
    <definedName name="_49__123Graph_AIBA_IBRD" hidden="1">#REF!</definedName>
    <definedName name="_5_" localSheetId="3">#REF!</definedName>
    <definedName name="_5_">#REF!</definedName>
    <definedName name="_5___123Graph_BChart_1A" localSheetId="3" hidden="1">#REF!</definedName>
    <definedName name="_5___123Graph_BChart_1A" hidden="1">#REF!</definedName>
    <definedName name="_5__123Graph_ACHART_2" localSheetId="3" hidden="1">#REF!</definedName>
    <definedName name="_5__123Graph_ACHART_2" hidden="1">#REF!</definedName>
    <definedName name="_5__123Graph_BChart_1A" localSheetId="3" hidden="1">#REF!</definedName>
    <definedName name="_5__123Graph_BChart_1A" hidden="1">#REF!</definedName>
    <definedName name="_5__123Graph_DCHART_8" localSheetId="3" hidden="1">#REF!</definedName>
    <definedName name="_5__123Graph_DCHART_8" hidden="1">#REF!</definedName>
    <definedName name="_50__123Graph_AINVENT_SALES" localSheetId="3" hidden="1">#REF!</definedName>
    <definedName name="_50__123Graph_AINVENT_SALES" hidden="1">#REF!</definedName>
    <definedName name="_51__123Graph_AMIMPMA_1" localSheetId="3" hidden="1">#REF!</definedName>
    <definedName name="_51__123Graph_AMIMPMA_1" hidden="1">#REF!</definedName>
    <definedName name="_52__123Graph_ANDA_OIN" localSheetId="3" hidden="1">#REF!</definedName>
    <definedName name="_52__123Graph_ANDA_OIN" hidden="1">#REF!</definedName>
    <definedName name="_53__123Graph_AR_BMONEY" localSheetId="3" hidden="1">#REF!</definedName>
    <definedName name="_53__123Graph_AR_BMONEY" hidden="1">#REF!</definedName>
    <definedName name="_5TAXA_DE" localSheetId="3">#REF!</definedName>
    <definedName name="_5TAXA_DE">#REF!</definedName>
    <definedName name="_6___123Graph_BChart_3A" localSheetId="3" hidden="1">#REF!</definedName>
    <definedName name="_6___123Graph_BChart_3A" hidden="1">#REF!</definedName>
    <definedName name="_6__123Graph_AChart_3A" localSheetId="3" hidden="1">#REF!</definedName>
    <definedName name="_6__123Graph_AChart_3A" hidden="1">#REF!</definedName>
    <definedName name="_6__123Graph_AIBA_IBRD" localSheetId="3" hidden="1">#REF!</definedName>
    <definedName name="_6__123Graph_AIBA_IBRD" hidden="1">#REF!</definedName>
    <definedName name="_6__123Graph_BCHART_1" localSheetId="3" hidden="1">#REF!</definedName>
    <definedName name="_6__123Graph_BCHART_1" hidden="1">#REF!</definedName>
    <definedName name="_6__123Graph_DGROWTH_CPI" localSheetId="3" hidden="1">#REF!</definedName>
    <definedName name="_6__123Graph_DGROWTH_CPI" hidden="1">#REF!</definedName>
    <definedName name="_6__123Graph_XCHART_8" localSheetId="3" hidden="1">#REF!</definedName>
    <definedName name="_6__123Graph_XCHART_8" hidden="1">#REF!</definedName>
    <definedName name="_64__123Graph_ASEIGNOR" localSheetId="3" hidden="1">#REF!</definedName>
    <definedName name="_64__123Graph_ASEIGNOR" hidden="1">#REF!</definedName>
    <definedName name="_65__123Graph_AWB_ADJ_PRJ" localSheetId="3" hidden="1">#REF!</definedName>
    <definedName name="_65__123Graph_AWB_ADJ_PRJ" hidden="1">#REF!</definedName>
    <definedName name="_66__123Graph_BCHART_1" localSheetId="3" hidden="1">#REF!</definedName>
    <definedName name="_66__123Graph_BCHART_1" hidden="1">#REF!</definedName>
    <definedName name="_67__123Graph_BCHART_2" localSheetId="3" hidden="1">#REF!</definedName>
    <definedName name="_67__123Graph_BCHART_2" hidden="1">#REF!</definedName>
    <definedName name="_6TAXA_DE" localSheetId="3">#REF!</definedName>
    <definedName name="_6TAXA_DE">#REF!</definedName>
    <definedName name="_7___123Graph_BChart_4A" localSheetId="3" hidden="1">#REF!</definedName>
    <definedName name="_7___123Graph_BChart_4A" hidden="1">#REF!</definedName>
    <definedName name="_7__123Graph_BCHART_2" localSheetId="3" hidden="1">#REF!</definedName>
    <definedName name="_7__123Graph_BCHART_2" hidden="1">#REF!</definedName>
    <definedName name="_7__123Graph_XREALEX_WAGE" localSheetId="3" hidden="1">#REF!</definedName>
    <definedName name="_7__123Graph_XREALEX_WAGE" hidden="1">#REF!</definedName>
    <definedName name="_79__123Graph_BCPI_ER_LOG" localSheetId="3" hidden="1">#REF!</definedName>
    <definedName name="_79__123Graph_BCPI_ER_LOG" hidden="1">#REF!</definedName>
    <definedName name="_7TAXA_DE" localSheetId="3">#REF!</definedName>
    <definedName name="_7TAXA_DE">#REF!</definedName>
    <definedName name="_8___123Graph_XChart_1A" localSheetId="3" hidden="1">#REF!</definedName>
    <definedName name="_8___123Graph_XChart_1A" hidden="1">#REF!</definedName>
    <definedName name="_8__123Graph_AChart_4A" localSheetId="3" hidden="1">#REF!</definedName>
    <definedName name="_8__123Graph_AChart_4A" hidden="1">#REF!</definedName>
    <definedName name="_8__123Graph_AIBA_IBRD" localSheetId="3" hidden="1">#REF!</definedName>
    <definedName name="_8__123Graph_AIBA_IBRD" hidden="1">#REF!</definedName>
    <definedName name="_8__123Graph_AWB_ADJ_PRJ" localSheetId="3" hidden="1">#REF!</definedName>
    <definedName name="_8__123Graph_AWB_ADJ_PRJ" hidden="1">#REF!</definedName>
    <definedName name="_8__123Graph_BCHART_1" localSheetId="3" hidden="1">#REF!</definedName>
    <definedName name="_8__123Graph_BCHART_1" hidden="1">#REF!</definedName>
    <definedName name="_9___123Graph_XChart_2A" localSheetId="3" hidden="1">#REF!</definedName>
    <definedName name="_9___123Graph_XChart_2A" hidden="1">#REF!</definedName>
    <definedName name="_9__123Graph_BCHART_1" localSheetId="3" hidden="1">#REF!</definedName>
    <definedName name="_9__123Graph_BCHART_1" hidden="1">#REF!</definedName>
    <definedName name="_9__123Graph_BCHART_2" localSheetId="3" hidden="1">#REF!</definedName>
    <definedName name="_9__123Graph_BCHART_2" hidden="1">#REF!</definedName>
    <definedName name="_9__123Graph_CCHART_1" localSheetId="3" hidden="1">#REF!</definedName>
    <definedName name="_9__123Graph_CCHART_1" hidden="1">#REF!</definedName>
    <definedName name="_90__123Graph_BIBA_IBRD" localSheetId="3" hidden="1">#REF!</definedName>
    <definedName name="_90__123Graph_BIBA_IBRD" hidden="1">#REF!</definedName>
    <definedName name="_91__123Graph_BNDA_OIN" localSheetId="3" hidden="1">#REF!</definedName>
    <definedName name="_91__123Graph_BNDA_OIN" hidden="1">#REF!</definedName>
    <definedName name="_92__123Graph_BR_BMONEY" localSheetId="3" hidden="1">#REF!</definedName>
    <definedName name="_92__123Graph_BR_BMONEY" hidden="1">#REF!</definedName>
    <definedName name="_abr01" localSheetId="3">#REF!</definedName>
    <definedName name="_abr01">#REF!</definedName>
    <definedName name="_abr08" localSheetId="3">#REF!</definedName>
    <definedName name="_abr08">#REF!</definedName>
    <definedName name="_abr09" localSheetId="3">#REF!</definedName>
    <definedName name="_abr09">#REF!</definedName>
    <definedName name="_ago08" localSheetId="3">#REF!</definedName>
    <definedName name="_ago08">#REF!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"'611f1fb8-c223-48c7-bca5-898713a7b5eb'"</definedName>
    <definedName name="_AMO_XmlVersion" hidden="1">"'1'"</definedName>
    <definedName name="_asq1" localSheetId="3" hidden="1">{#N/A,#N/A,FALSE,"B061196P";#N/A,#N/A,FALSE,"B061196";#N/A,#N/A,FALSE,"Relatório1";#N/A,#N/A,FALSE,"Relatório2";#N/A,#N/A,FALSE,"Relatório3";#N/A,#N/A,FALSE,"Relatório4 ";#N/A,#N/A,FALSE,"Relatório5";#N/A,#N/A,FALSE,"Relatório6";#N/A,#N/A,FALSE,"Relatório7";#N/A,#N/A,FALSE,"Relatório8"}</definedName>
    <definedName name="_asq1" localSheetId="5" hidden="1">{#N/A,#N/A,FALSE,"B061196P";#N/A,#N/A,FALSE,"B061196";#N/A,#N/A,FALSE,"Relatório1";#N/A,#N/A,FALSE,"Relatório2";#N/A,#N/A,FALSE,"Relatório3";#N/A,#N/A,FALSE,"Relatório4 ";#N/A,#N/A,FALSE,"Relatório5";#N/A,#N/A,FALSE,"Relatório6";#N/A,#N/A,FALSE,"Relatório7";#N/A,#N/A,FALSE,"Relatório8"}</definedName>
    <definedName name="_asq1" localSheetId="6" hidden="1">{#N/A,#N/A,FALSE,"B061196P";#N/A,#N/A,FALSE,"B061196";#N/A,#N/A,FALSE,"Relatório1";#N/A,#N/A,FALSE,"Relatório2";#N/A,#N/A,FALSE,"Relatório3";#N/A,#N/A,FALSE,"Relatório4 ";#N/A,#N/A,FALSE,"Relatório5";#N/A,#N/A,FALSE,"Relatório6";#N/A,#N/A,FALSE,"Relatório7";#N/A,#N/A,FALSE,"Relatório8"}</definedName>
    <definedName name="_asq1" hidden="1">{#N/A,#N/A,FALSE,"B061196P";#N/A,#N/A,FALSE,"B061196";#N/A,#N/A,FALSE,"Relatório1";#N/A,#N/A,FALSE,"Relatório2";#N/A,#N/A,FALSE,"Relatório3";#N/A,#N/A,FALSE,"Relatório4 ";#N/A,#N/A,FALSE,"Relatório5";#N/A,#N/A,FALSE,"Relatório6";#N/A,#N/A,FALSE,"Relatório7";#N/A,#N/A,FALSE,"Relatório8"}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ez2" localSheetId="3" hidden="1">{#N/A,#N/A,FALSE,"B061196P";#N/A,#N/A,FALSE,"B061196";#N/A,#N/A,FALSE,"Relatório1";#N/A,#N/A,FALSE,"Relatório2";#N/A,#N/A,FALSE,"Relatório3";#N/A,#N/A,FALSE,"Relatório4 ";#N/A,#N/A,FALSE,"Relatório5";#N/A,#N/A,FALSE,"Relatório6";#N/A,#N/A,FALSE,"Relatório7";#N/A,#N/A,FALSE,"Relatório8"}</definedName>
    <definedName name="_dez2" localSheetId="5" hidden="1">{#N/A,#N/A,FALSE,"B061196P";#N/A,#N/A,FALSE,"B061196";#N/A,#N/A,FALSE,"Relatório1";#N/A,#N/A,FALSE,"Relatório2";#N/A,#N/A,FALSE,"Relatório3";#N/A,#N/A,FALSE,"Relatório4 ";#N/A,#N/A,FALSE,"Relatório5";#N/A,#N/A,FALSE,"Relatório6";#N/A,#N/A,FALSE,"Relatório7";#N/A,#N/A,FALSE,"Relatório8"}</definedName>
    <definedName name="_dez2" localSheetId="6" hidden="1">{#N/A,#N/A,FALSE,"B061196P";#N/A,#N/A,FALSE,"B061196";#N/A,#N/A,FALSE,"Relatório1";#N/A,#N/A,FALSE,"Relatório2";#N/A,#N/A,FALSE,"Relatório3";#N/A,#N/A,FALSE,"Relatório4 ";#N/A,#N/A,FALSE,"Relatório5";#N/A,#N/A,FALSE,"Relatório6";#N/A,#N/A,FALSE,"Relatório7";#N/A,#N/A,FALSE,"Relatório8"}</definedName>
    <definedName name="_dez2" hidden="1">{#N/A,#N/A,FALSE,"B061196P";#N/A,#N/A,FALSE,"B061196";#N/A,#N/A,FALSE,"Relatório1";#N/A,#N/A,FALSE,"Relatório2";#N/A,#N/A,FALSE,"Relatório3";#N/A,#N/A,FALSE,"Relatório4 ";#N/A,#N/A,FALSE,"Relatório5";#N/A,#N/A,FALSE,"Relatório6";#N/A,#N/A,FALSE,"Relatório7";#N/A,#N/A,FALSE,"Relatório8"}</definedName>
    <definedName name="_dez7" localSheetId="3">#REF!</definedName>
    <definedName name="_dez7">#REF!</definedName>
    <definedName name="_Dist_Bin" localSheetId="3" hidden="1">#REF!</definedName>
    <definedName name="_Dist_Bin" hidden="1">#REF!</definedName>
    <definedName name="_Dist_Values" localSheetId="3" hidden="1">#REF!</definedName>
    <definedName name="_Dist_Values" hidden="1">#REF!</definedName>
    <definedName name="_f2" localSheetId="3" hidden="1">{#N/A,#N/A,FALSE,"B061196P";#N/A,#N/A,FALSE,"B061196";#N/A,#N/A,FALSE,"Relatório1";#N/A,#N/A,FALSE,"Relatório2";#N/A,#N/A,FALSE,"Relatório3";#N/A,#N/A,FALSE,"Relatório4 ";#N/A,#N/A,FALSE,"Relatório5";#N/A,#N/A,FALSE,"Relatório6";#N/A,#N/A,FALSE,"Relatório7";#N/A,#N/A,FALSE,"Relatório8"}</definedName>
    <definedName name="_f2" localSheetId="5" hidden="1">{#N/A,#N/A,FALSE,"B061196P";#N/A,#N/A,FALSE,"B061196";#N/A,#N/A,FALSE,"Relatório1";#N/A,#N/A,FALSE,"Relatório2";#N/A,#N/A,FALSE,"Relatório3";#N/A,#N/A,FALSE,"Relatório4 ";#N/A,#N/A,FALSE,"Relatório5";#N/A,#N/A,FALSE,"Relatório6";#N/A,#N/A,FALSE,"Relatório7";#N/A,#N/A,FALSE,"Relatório8"}</definedName>
    <definedName name="_f2" localSheetId="6" hidden="1">{#N/A,#N/A,FALSE,"B061196P";#N/A,#N/A,FALSE,"B061196";#N/A,#N/A,FALSE,"Relatório1";#N/A,#N/A,FALSE,"Relatório2";#N/A,#N/A,FALSE,"Relatório3";#N/A,#N/A,FALSE,"Relatório4 ";#N/A,#N/A,FALSE,"Relatório5";#N/A,#N/A,FALSE,"Relatório6";#N/A,#N/A,FALSE,"Relatório7";#N/A,#N/A,FALSE,"Relatório8"}</definedName>
    <definedName name="_f2" hidden="1">{#N/A,#N/A,FALSE,"B061196P";#N/A,#N/A,FALSE,"B061196";#N/A,#N/A,FALSE,"Relatório1";#N/A,#N/A,FALSE,"Relatório2";#N/A,#N/A,FALSE,"Relatório3";#N/A,#N/A,FALSE,"Relatório4 ";#N/A,#N/A,FALSE,"Relatório5";#N/A,#N/A,FALSE,"Relatório6";#N/A,#N/A,FALSE,"Relatório7";#N/A,#N/A,FALSE,"Relatório8"}</definedName>
    <definedName name="_fer2" localSheetId="3" hidden="1">{#N/A,#N/A,FALSE,"B061196P";#N/A,#N/A,FALSE,"B061196";#N/A,#N/A,FALSE,"Relatório1";#N/A,#N/A,FALSE,"Relatório2";#N/A,#N/A,FALSE,"Relatório3";#N/A,#N/A,FALSE,"Relatório4 ";#N/A,#N/A,FALSE,"Relatório5";#N/A,#N/A,FALSE,"Relatório6";#N/A,#N/A,FALSE,"Relatório7";#N/A,#N/A,FALSE,"Relatório8"}</definedName>
    <definedName name="_fer2" localSheetId="5" hidden="1">{#N/A,#N/A,FALSE,"B061196P";#N/A,#N/A,FALSE,"B061196";#N/A,#N/A,FALSE,"Relatório1";#N/A,#N/A,FALSE,"Relatório2";#N/A,#N/A,FALSE,"Relatório3";#N/A,#N/A,FALSE,"Relatório4 ";#N/A,#N/A,FALSE,"Relatório5";#N/A,#N/A,FALSE,"Relatório6";#N/A,#N/A,FALSE,"Relatório7";#N/A,#N/A,FALSE,"Relatório8"}</definedName>
    <definedName name="_fer2" localSheetId="6" hidden="1">{#N/A,#N/A,FALSE,"B061196P";#N/A,#N/A,FALSE,"B061196";#N/A,#N/A,FALSE,"Relatório1";#N/A,#N/A,FALSE,"Relatório2";#N/A,#N/A,FALSE,"Relatório3";#N/A,#N/A,FALSE,"Relatório4 ";#N/A,#N/A,FALSE,"Relatório5";#N/A,#N/A,FALSE,"Relatório6";#N/A,#N/A,FALSE,"Relatório7";#N/A,#N/A,FALSE,"Relatório8"}</definedName>
    <definedName name="_fer2" hidden="1">{#N/A,#N/A,FALSE,"B061196P";#N/A,#N/A,FALSE,"B061196";#N/A,#N/A,FALSE,"Relatório1";#N/A,#N/A,FALSE,"Relatório2";#N/A,#N/A,FALSE,"Relatório3";#N/A,#N/A,FALSE,"Relatório4 ";#N/A,#N/A,FALSE,"Relatório5";#N/A,#N/A,FALSE,"Relatório6";#N/A,#N/A,FALSE,"Relatório7";#N/A,#N/A,FALSE,"Relatório8"}</definedName>
    <definedName name="_fev2009" localSheetId="3">#REF!</definedName>
    <definedName name="_fev2009">#REF!</definedName>
    <definedName name="_Fill" localSheetId="3" hidden="1">#REF!</definedName>
    <definedName name="_Fill" hidden="1">#REF!</definedName>
    <definedName name="_Fill1" localSheetId="3" hidden="1">#REF!</definedName>
    <definedName name="_Fill1" hidden="1">#REF!</definedName>
    <definedName name="_Filler" localSheetId="3" hidden="1">#REF!</definedName>
    <definedName name="_Filler" hidden="1">#REF!</definedName>
    <definedName name="_FILLL" localSheetId="3" hidden="1">#REF!</definedName>
    <definedName name="_FILLL" hidden="1">#REF!</definedName>
    <definedName name="_filterd" localSheetId="3" hidden="1">#REF!</definedName>
    <definedName name="_filterd" hidden="1">#REF!</definedName>
    <definedName name="_FilterDatabase" localSheetId="2" hidden="1">'3. Database Budget Programs'!$B$4:$AY$4</definedName>
    <definedName name="_xlnm._FilterDatabase" localSheetId="1" hidden="1">'2. Eligible Expenditures'!$B$4:$F$4</definedName>
    <definedName name="_xlnm._FilterDatabase" localSheetId="2" hidden="1">'3. Database Budget Programs'!$B$4:$AY$580</definedName>
    <definedName name="_xlnm._FilterDatabase" localSheetId="3" hidden="1">'4. Budget Programs by Ministry'!$B$5:$I$79</definedName>
    <definedName name="_xlnm._FilterDatabase" localSheetId="4" hidden="1">'5. Climate Fund Disbursement '!#REF!</definedName>
    <definedName name="_xlnm._FilterDatabase" hidden="1">#REF!</definedName>
    <definedName name="_ger2" localSheetId="3" hidden="1">{#N/A,#N/A,FALSE,"B061196P";#N/A,#N/A,FALSE,"B061196";#N/A,#N/A,FALSE,"Relatório1";#N/A,#N/A,FALSE,"Relatório2";#N/A,#N/A,FALSE,"Relatório3";#N/A,#N/A,FALSE,"Relatório4 ";#N/A,#N/A,FALSE,"Relatório5";#N/A,#N/A,FALSE,"Relatório6";#N/A,#N/A,FALSE,"Relatório7";#N/A,#N/A,FALSE,"Relatório8"}</definedName>
    <definedName name="_ger2" localSheetId="5" hidden="1">{#N/A,#N/A,FALSE,"B061196P";#N/A,#N/A,FALSE,"B061196";#N/A,#N/A,FALSE,"Relatório1";#N/A,#N/A,FALSE,"Relatório2";#N/A,#N/A,FALSE,"Relatório3";#N/A,#N/A,FALSE,"Relatório4 ";#N/A,#N/A,FALSE,"Relatório5";#N/A,#N/A,FALSE,"Relatório6";#N/A,#N/A,FALSE,"Relatório7";#N/A,#N/A,FALSE,"Relatório8"}</definedName>
    <definedName name="_ger2" localSheetId="6" hidden="1">{#N/A,#N/A,FALSE,"B061196P";#N/A,#N/A,FALSE,"B061196";#N/A,#N/A,FALSE,"Relatório1";#N/A,#N/A,FALSE,"Relatório2";#N/A,#N/A,FALSE,"Relatório3";#N/A,#N/A,FALSE,"Relatório4 ";#N/A,#N/A,FALSE,"Relatório5";#N/A,#N/A,FALSE,"Relatório6";#N/A,#N/A,FALSE,"Relatório7";#N/A,#N/A,FALSE,"Relatório8"}</definedName>
    <definedName name="_ger2" hidden="1">{#N/A,#N/A,FALSE,"B061196P";#N/A,#N/A,FALSE,"B061196";#N/A,#N/A,FALSE,"Relatório1";#N/A,#N/A,FALSE,"Relatório2";#N/A,#N/A,FALSE,"Relatório3";#N/A,#N/A,FALSE,"Relatório4 ";#N/A,#N/A,FALSE,"Relatório5";#N/A,#N/A,FALSE,"Relatório6";#N/A,#N/A,FALSE,"Relatório7";#N/A,#N/A,FALSE,"Relatório8"}</definedName>
    <definedName name="_Ger2001" localSheetId="3" hidden="1">{#N/A,#N/A,FALSE,"B061196P";#N/A,#N/A,FALSE,"B061196";#N/A,#N/A,FALSE,"Relatório1";#N/A,#N/A,FALSE,"Relatório2";#N/A,#N/A,FALSE,"Relatório3";#N/A,#N/A,FALSE,"Relatório4 ";#N/A,#N/A,FALSE,"Relatório5";#N/A,#N/A,FALSE,"Relatório6";#N/A,#N/A,FALSE,"Relatório7";#N/A,#N/A,FALSE,"Relatório8"}</definedName>
    <definedName name="_Ger2001" localSheetId="5" hidden="1">{#N/A,#N/A,FALSE,"B061196P";#N/A,#N/A,FALSE,"B061196";#N/A,#N/A,FALSE,"Relatório1";#N/A,#N/A,FALSE,"Relatório2";#N/A,#N/A,FALSE,"Relatório3";#N/A,#N/A,FALSE,"Relatório4 ";#N/A,#N/A,FALSE,"Relatório5";#N/A,#N/A,FALSE,"Relatório6";#N/A,#N/A,FALSE,"Relatório7";#N/A,#N/A,FALSE,"Relatório8"}</definedName>
    <definedName name="_Ger2001" localSheetId="6" hidden="1">{#N/A,#N/A,FALSE,"B061196P";#N/A,#N/A,FALSE,"B061196";#N/A,#N/A,FALSE,"Relatório1";#N/A,#N/A,FALSE,"Relatório2";#N/A,#N/A,FALSE,"Relatório3";#N/A,#N/A,FALSE,"Relatório4 ";#N/A,#N/A,FALSE,"Relatório5";#N/A,#N/A,FALSE,"Relatório6";#N/A,#N/A,FALSE,"Relatório7";#N/A,#N/A,FALSE,"Relatório8"}</definedName>
    <definedName name="_Ger2001" hidden="1">{#N/A,#N/A,FALSE,"B061196P";#N/A,#N/A,FALSE,"B061196";#N/A,#N/A,FALSE,"Relatório1";#N/A,#N/A,FALSE,"Relatório2";#N/A,#N/A,FALSE,"Relatório3";#N/A,#N/A,FALSE,"Relatório4 ";#N/A,#N/A,FALSE,"Relatório5";#N/A,#N/A,FALSE,"Relatório6";#N/A,#N/A,FALSE,"Relatório7";#N/A,#N/A,FALSE,"Relatório8"}</definedName>
    <definedName name="_ger20012" localSheetId="3" hidden="1">{#N/A,#N/A,FALSE,"B061196P";#N/A,#N/A,FALSE,"B061196";#N/A,#N/A,FALSE,"Relatório1";#N/A,#N/A,FALSE,"Relatório2";#N/A,#N/A,FALSE,"Relatório3";#N/A,#N/A,FALSE,"Relatório4 ";#N/A,#N/A,FALSE,"Relatório5";#N/A,#N/A,FALSE,"Relatório6";#N/A,#N/A,FALSE,"Relatório7";#N/A,#N/A,FALSE,"Relatório8"}</definedName>
    <definedName name="_ger20012" localSheetId="5" hidden="1">{#N/A,#N/A,FALSE,"B061196P";#N/A,#N/A,FALSE,"B061196";#N/A,#N/A,FALSE,"Relatório1";#N/A,#N/A,FALSE,"Relatório2";#N/A,#N/A,FALSE,"Relatório3";#N/A,#N/A,FALSE,"Relatório4 ";#N/A,#N/A,FALSE,"Relatório5";#N/A,#N/A,FALSE,"Relatório6";#N/A,#N/A,FALSE,"Relatório7";#N/A,#N/A,FALSE,"Relatório8"}</definedName>
    <definedName name="_ger20012" localSheetId="6" hidden="1">{#N/A,#N/A,FALSE,"B061196P";#N/A,#N/A,FALSE,"B061196";#N/A,#N/A,FALSE,"Relatório1";#N/A,#N/A,FALSE,"Relatório2";#N/A,#N/A,FALSE,"Relatório3";#N/A,#N/A,FALSE,"Relatório4 ";#N/A,#N/A,FALSE,"Relatório5";#N/A,#N/A,FALSE,"Relatório6";#N/A,#N/A,FALSE,"Relatório7";#N/A,#N/A,FALSE,"Relatório8"}</definedName>
    <definedName name="_ger20012" hidden="1">{#N/A,#N/A,FALSE,"B061196P";#N/A,#N/A,FALSE,"B061196";#N/A,#N/A,FALSE,"Relatório1";#N/A,#N/A,FALSE,"Relatório2";#N/A,#N/A,FALSE,"Relatório3";#N/A,#N/A,FALSE,"Relatório4 ";#N/A,#N/A,FALSE,"Relatório5";#N/A,#N/A,FALSE,"Relatório6";#N/A,#N/A,FALSE,"Relatório7";#N/A,#N/A,FALSE,"Relatório8"}</definedName>
    <definedName name="_gt4" localSheetId="3" hidden="1">{#N/A,#N/A,FALSE,"DOC";"TB_28",#N/A,FALSE,"FITB_28";"TB_91",#N/A,FALSE,"FITB_91";"TB_182",#N/A,FALSE,"FITB_182";"TB_273",#N/A,FALSE,"FITB_273";"TB_364",#N/A,FALSE,"FITB_364 ";"SUMMARY",#N/A,FALSE,"Summary"}</definedName>
    <definedName name="_gt4" localSheetId="5" hidden="1">{#N/A,#N/A,FALSE,"DOC";"TB_28",#N/A,FALSE,"FITB_28";"TB_91",#N/A,FALSE,"FITB_91";"TB_182",#N/A,FALSE,"FITB_182";"TB_273",#N/A,FALSE,"FITB_273";"TB_364",#N/A,FALSE,"FITB_364 ";"SUMMARY",#N/A,FALSE,"Summary"}</definedName>
    <definedName name="_gt4" localSheetId="6" hidden="1">{#N/A,#N/A,FALSE,"DOC";"TB_28",#N/A,FALSE,"FITB_28";"TB_91",#N/A,FALSE,"FITB_91";"TB_182",#N/A,FALSE,"FITB_182";"TB_273",#N/A,FALSE,"FITB_273";"TB_364",#N/A,FALSE,"FITB_364 ";"SUMMARY",#N/A,FALSE,"Summary"}</definedName>
    <definedName name="_gt4" hidden="1">{#N/A,#N/A,FALSE,"DOC";"TB_28",#N/A,FALSE,"FITB_28";"TB_91",#N/A,FALSE,"FITB_91";"TB_182",#N/A,FALSE,"FITB_182";"TB_273",#N/A,FALSE,"FITB_273";"TB_364",#N/A,FALSE,"FITB_364 ";"SUMMARY",#N/A,FALSE,"Summary"}</definedName>
    <definedName name="_ID">"II.19 BACEN balancete passivo(5)"</definedName>
    <definedName name="_ip2" localSheetId="3" hidden="1">{#N/A,#N/A,FALSE,"B061196P";#N/A,#N/A,FALSE,"B061196";#N/A,#N/A,FALSE,"Relatório1";#N/A,#N/A,FALSE,"Relatório2";#N/A,#N/A,FALSE,"Relatório3";#N/A,#N/A,FALSE,"Relatório4 ";#N/A,#N/A,FALSE,"Relatório5";#N/A,#N/A,FALSE,"Relatório6";#N/A,#N/A,FALSE,"Relatório7";#N/A,#N/A,FALSE,"Relatório8"}</definedName>
    <definedName name="_ip2" localSheetId="5" hidden="1">{#N/A,#N/A,FALSE,"B061196P";#N/A,#N/A,FALSE,"B061196";#N/A,#N/A,FALSE,"Relatório1";#N/A,#N/A,FALSE,"Relatório2";#N/A,#N/A,FALSE,"Relatório3";#N/A,#N/A,FALSE,"Relatório4 ";#N/A,#N/A,FALSE,"Relatório5";#N/A,#N/A,FALSE,"Relatório6";#N/A,#N/A,FALSE,"Relatório7";#N/A,#N/A,FALSE,"Relatório8"}</definedName>
    <definedName name="_ip2" localSheetId="6" hidden="1">{#N/A,#N/A,FALSE,"B061196P";#N/A,#N/A,FALSE,"B061196";#N/A,#N/A,FALSE,"Relatório1";#N/A,#N/A,FALSE,"Relatório2";#N/A,#N/A,FALSE,"Relatório3";#N/A,#N/A,FALSE,"Relatório4 ";#N/A,#N/A,FALSE,"Relatório5";#N/A,#N/A,FALSE,"Relatório6";#N/A,#N/A,FALSE,"Relatório7";#N/A,#N/A,FALSE,"Relatório8"}</definedName>
    <definedName name="_ip2" hidden="1">{#N/A,#N/A,FALSE,"B061196P";#N/A,#N/A,FALSE,"B061196";#N/A,#N/A,FALSE,"Relatório1";#N/A,#N/A,FALSE,"Relatório2";#N/A,#N/A,FALSE,"Relatório3";#N/A,#N/A,FALSE,"Relatório4 ";#N/A,#N/A,FALSE,"Relatório5";#N/A,#N/A,FALSE,"Relatório6";#N/A,#N/A,FALSE,"Relatório7";#N/A,#N/A,FALSE,"Relatório8"}</definedName>
    <definedName name="_Jan2004" localSheetId="3">#REF!</definedName>
    <definedName name="_Jan2004">#REF!</definedName>
    <definedName name="_jul08" localSheetId="3">#REF!</definedName>
    <definedName name="_jul08">#REF!</definedName>
    <definedName name="_jun08" localSheetId="3">#REF!</definedName>
    <definedName name="_jun08">#REF!</definedName>
    <definedName name="_Key1" localSheetId="3" hidden="1">#REF!</definedName>
    <definedName name="_Key1" hidden="1">#REF!</definedName>
    <definedName name="_Key2" localSheetId="3" hidden="1">#REF!</definedName>
    <definedName name="_Key2" hidden="1">#REF!</definedName>
    <definedName name="_Lin1">8</definedName>
    <definedName name="_Lin2">12</definedName>
    <definedName name="_Lin3">42</definedName>
    <definedName name="_LL2" localSheetId="3" hidden="1">{FALSE,FALSE,-1.25,-15.5,484.5,276.75,FALSE,FALSE,TRUE,TRUE,0,12,#N/A,46,#N/A,2.93460490463215,15.35,1,FALSE,FALSE,3,TRUE,1,FALSE,100,"Swvu.PLA1.","ACwvu.PLA1.",#N/A,FALSE,FALSE,0,0,0,0,2,"","",TRUE,TRUE,FALSE,FALSE,1,60,#N/A,#N/A,FALSE,FALSE,FALSE,FALSE,FALSE,FALSE,FALSE,9,65532,65532,FALSE,FALSE,TRUE,TRUE,TRUE}</definedName>
    <definedName name="_LL2" localSheetId="5" hidden="1">{FALSE,FALSE,-1.25,-15.5,484.5,276.75,FALSE,FALSE,TRUE,TRUE,0,12,#N/A,46,#N/A,2.93460490463215,15.35,1,FALSE,FALSE,3,TRUE,1,FALSE,100,"Swvu.PLA1.","ACwvu.PLA1.",#N/A,FALSE,FALSE,0,0,0,0,2,"","",TRUE,TRUE,FALSE,FALSE,1,60,#N/A,#N/A,FALSE,FALSE,FALSE,FALSE,FALSE,FALSE,FALSE,9,65532,65532,FALSE,FALSE,TRUE,TRUE,TRUE}</definedName>
    <definedName name="_LL2" localSheetId="6"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i10" localSheetId="3" hidden="1">{#N/A,#N/A,FALSE,"B061196P";#N/A,#N/A,FALSE,"B061196";#N/A,#N/A,FALSE,"Relatório1";#N/A,#N/A,FALSE,"Relatório2";#N/A,#N/A,FALSE,"Relatório3";#N/A,#N/A,FALSE,"Relatório4 ";#N/A,#N/A,FALSE,"Relatório5";#N/A,#N/A,FALSE,"Relatório6";#N/A,#N/A,FALSE,"Relatório7";#N/A,#N/A,FALSE,"Relatório8"}</definedName>
    <definedName name="_Mai10" localSheetId="5" hidden="1">{#N/A,#N/A,FALSE,"B061196P";#N/A,#N/A,FALSE,"B061196";#N/A,#N/A,FALSE,"Relatório1";#N/A,#N/A,FALSE,"Relatório2";#N/A,#N/A,FALSE,"Relatório3";#N/A,#N/A,FALSE,"Relatório4 ";#N/A,#N/A,FALSE,"Relatório5";#N/A,#N/A,FALSE,"Relatório6";#N/A,#N/A,FALSE,"Relatório7";#N/A,#N/A,FALSE,"Relatório8"}</definedName>
    <definedName name="_Mai10" localSheetId="6" hidden="1">{#N/A,#N/A,FALSE,"B061196P";#N/A,#N/A,FALSE,"B061196";#N/A,#N/A,FALSE,"Relatório1";#N/A,#N/A,FALSE,"Relatório2";#N/A,#N/A,FALSE,"Relatório3";#N/A,#N/A,FALSE,"Relatório4 ";#N/A,#N/A,FALSE,"Relatório5";#N/A,#N/A,FALSE,"Relatório6";#N/A,#N/A,FALSE,"Relatório7";#N/A,#N/A,FALSE,"Relatório8"}</definedName>
    <definedName name="_Mai10" hidden="1">{#N/A,#N/A,FALSE,"B061196P";#N/A,#N/A,FALSE,"B061196";#N/A,#N/A,FALSE,"Relatório1";#N/A,#N/A,FALSE,"Relatório2";#N/A,#N/A,FALSE,"Relatório3";#N/A,#N/A,FALSE,"Relatório4 ";#N/A,#N/A,FALSE,"Relatório5";#N/A,#N/A,FALSE,"Relatório6";#N/A,#N/A,FALSE,"Relatório7";#N/A,#N/A,FALSE,"Relatório8"}</definedName>
    <definedName name="_mar08" localSheetId="3">#REF!</definedName>
    <definedName name="_mar08">#REF!</definedName>
    <definedName name="_Mar10" localSheetId="3" hidden="1">{#N/A,#N/A,FALSE,"B061196P";#N/A,#N/A,FALSE,"B061196";#N/A,#N/A,FALSE,"Relatório1";#N/A,#N/A,FALSE,"Relatório2";#N/A,#N/A,FALSE,"Relatório3";#N/A,#N/A,FALSE,"Relatório4 ";#N/A,#N/A,FALSE,"Relatório5";#N/A,#N/A,FALSE,"Relatório6";#N/A,#N/A,FALSE,"Relatório7";#N/A,#N/A,FALSE,"Relatório8"}</definedName>
    <definedName name="_Mar10" localSheetId="5" hidden="1">{#N/A,#N/A,FALSE,"B061196P";#N/A,#N/A,FALSE,"B061196";#N/A,#N/A,FALSE,"Relatório1";#N/A,#N/A,FALSE,"Relatório2";#N/A,#N/A,FALSE,"Relatório3";#N/A,#N/A,FALSE,"Relatório4 ";#N/A,#N/A,FALSE,"Relatório5";#N/A,#N/A,FALSE,"Relatório6";#N/A,#N/A,FALSE,"Relatório7";#N/A,#N/A,FALSE,"Relatório8"}</definedName>
    <definedName name="_Mar10" localSheetId="6" hidden="1">{#N/A,#N/A,FALSE,"B061196P";#N/A,#N/A,FALSE,"B061196";#N/A,#N/A,FALSE,"Relatório1";#N/A,#N/A,FALSE,"Relatório2";#N/A,#N/A,FALSE,"Relatório3";#N/A,#N/A,FALSE,"Relatório4 ";#N/A,#N/A,FALSE,"Relatório5";#N/A,#N/A,FALSE,"Relatório6";#N/A,#N/A,FALSE,"Relatório7";#N/A,#N/A,FALSE,"Relatório8"}</definedName>
    <definedName name="_Mar10" hidden="1">{#N/A,#N/A,FALSE,"B061196P";#N/A,#N/A,FALSE,"B061196";#N/A,#N/A,FALSE,"Relatório1";#N/A,#N/A,FALSE,"Relatório2";#N/A,#N/A,FALSE,"Relatório3";#N/A,#N/A,FALSE,"Relatório4 ";#N/A,#N/A,FALSE,"Relatório5";#N/A,#N/A,FALSE,"Relatório6";#N/A,#N/A,FALSE,"Relatório7";#N/A,#N/A,FALSE,"Relatório8"}</definedName>
    <definedName name="_Mar12" localSheetId="3" hidden="1">{#N/A,#N/A,FALSE,"B061196P";#N/A,#N/A,FALSE,"B061196";#N/A,#N/A,FALSE,"Relatório1";#N/A,#N/A,FALSE,"Relatório2";#N/A,#N/A,FALSE,"Relatório3";#N/A,#N/A,FALSE,"Relatório4 ";#N/A,#N/A,FALSE,"Relatório5";#N/A,#N/A,FALSE,"Relatório6";#N/A,#N/A,FALSE,"Relatório7";#N/A,#N/A,FALSE,"Relatório8"}</definedName>
    <definedName name="_Mar12" localSheetId="5" hidden="1">{#N/A,#N/A,FALSE,"B061196P";#N/A,#N/A,FALSE,"B061196";#N/A,#N/A,FALSE,"Relatório1";#N/A,#N/A,FALSE,"Relatório2";#N/A,#N/A,FALSE,"Relatório3";#N/A,#N/A,FALSE,"Relatório4 ";#N/A,#N/A,FALSE,"Relatório5";#N/A,#N/A,FALSE,"Relatório6";#N/A,#N/A,FALSE,"Relatório7";#N/A,#N/A,FALSE,"Relatório8"}</definedName>
    <definedName name="_Mar12" localSheetId="6" hidden="1">{#N/A,#N/A,FALSE,"B061196P";#N/A,#N/A,FALSE,"B061196";#N/A,#N/A,FALSE,"Relatório1";#N/A,#N/A,FALSE,"Relatório2";#N/A,#N/A,FALSE,"Relatório3";#N/A,#N/A,FALSE,"Relatório4 ";#N/A,#N/A,FALSE,"Relatório5";#N/A,#N/A,FALSE,"Relatório6";#N/A,#N/A,FALSE,"Relatório7";#N/A,#N/A,FALSE,"Relatório8"}</definedName>
    <definedName name="_Mar12" hidden="1">{#N/A,#N/A,FALSE,"B061196P";#N/A,#N/A,FALSE,"B061196";#N/A,#N/A,FALSE,"Relatório1";#N/A,#N/A,FALSE,"Relatório2";#N/A,#N/A,FALSE,"Relatório3";#N/A,#N/A,FALSE,"Relatório4 ";#N/A,#N/A,FALSE,"Relatório5";#N/A,#N/A,FALSE,"Relatório6";#N/A,#N/A,FALSE,"Relatório7";#N/A,#N/A,FALSE,"Relatório8"}</definedName>
    <definedName name="_NCol">7</definedName>
    <definedName name="_nov7" localSheetId="3">#REF!</definedName>
    <definedName name="_nov7">#REF!</definedName>
    <definedName name="_Order1" hidden="1">0</definedName>
    <definedName name="_Order2" hidden="1">0</definedName>
    <definedName name="_out08" localSheetId="3">#REF!</definedName>
    <definedName name="_out08">#REF!</definedName>
    <definedName name="_out7" localSheetId="3">#REF!</definedName>
    <definedName name="_out7">#REF!</definedName>
    <definedName name="_Parse_In" localSheetId="3" hidden="1">#REF!</definedName>
    <definedName name="_Parse_In" hidden="1">#REF!</definedName>
    <definedName name="_Parse_Out" localSheetId="3" hidden="1">#REF!</definedName>
    <definedName name="_Parse_Out" hidden="1">#REF!</definedName>
    <definedName name="_PIB01" localSheetId="3">#REF!</definedName>
    <definedName name="_PIB01">#REF!</definedName>
    <definedName name="_PIB02" localSheetId="3">#REF!</definedName>
    <definedName name="_PIB02">#REF!</definedName>
    <definedName name="_PIB03" localSheetId="3">#REF!</definedName>
    <definedName name="_PIB03">#REF!</definedName>
    <definedName name="_PIB04" localSheetId="3">#REF!</definedName>
    <definedName name="_PIB04">#REF!</definedName>
    <definedName name="_PIB05" localSheetId="3">#REF!</definedName>
    <definedName name="_PIB05">#REF!</definedName>
    <definedName name="_PIB06" localSheetId="3">#REF!</definedName>
    <definedName name="_PIB06">#REF!</definedName>
    <definedName name="_pib2" localSheetId="3">#REF!</definedName>
    <definedName name="_pib2">#REF!</definedName>
    <definedName name="_PIB90" localSheetId="3">#REF!</definedName>
    <definedName name="_PIB90">#REF!</definedName>
    <definedName name="_PIB91" localSheetId="3">#REF!</definedName>
    <definedName name="_PIB91">#REF!</definedName>
    <definedName name="_PIB92" localSheetId="3">#REF!</definedName>
    <definedName name="_PIB92">#REF!</definedName>
    <definedName name="_PIB93" localSheetId="3">#REF!</definedName>
    <definedName name="_PIB93">#REF!</definedName>
    <definedName name="_PIB94" localSheetId="3">#REF!</definedName>
    <definedName name="_PIB94">#REF!</definedName>
    <definedName name="_PIB95" localSheetId="3">#REF!</definedName>
    <definedName name="_PIB95">#REF!</definedName>
    <definedName name="_PIB96" localSheetId="3">#REF!</definedName>
    <definedName name="_PIB96">#REF!</definedName>
    <definedName name="_PIB97" localSheetId="3">#REF!</definedName>
    <definedName name="_PIB97">#REF!</definedName>
    <definedName name="_PIB98" localSheetId="3">#REF!</definedName>
    <definedName name="_PIB98">#REF!</definedName>
    <definedName name="_PIB99" localSheetId="3">#REF!</definedName>
    <definedName name="_PIB99">#REF!</definedName>
    <definedName name="_pm201" localSheetId="3">#REF!</definedName>
    <definedName name="_pm201">#REF!</definedName>
    <definedName name="_pm202" localSheetId="3">#REF!</definedName>
    <definedName name="_pm202">#REF!</definedName>
    <definedName name="_pm203" localSheetId="3">#REF!</definedName>
    <definedName name="_pm203">#REF!</definedName>
    <definedName name="_pm204" localSheetId="3">#REF!</definedName>
    <definedName name="_pm204">#REF!</definedName>
    <definedName name="_pm205" localSheetId="3">#REF!</definedName>
    <definedName name="_pm205">#REF!</definedName>
    <definedName name="_pm206" localSheetId="3">#REF!</definedName>
    <definedName name="_pm206">#REF!</definedName>
    <definedName name="_pm207" localSheetId="3">#REF!</definedName>
    <definedName name="_pm207">#REF!</definedName>
    <definedName name="_pm208" localSheetId="3">#REF!</definedName>
    <definedName name="_pm208">#REF!</definedName>
    <definedName name="_pm209" localSheetId="3">#REF!</definedName>
    <definedName name="_pm209">#REF!</definedName>
    <definedName name="_pm210" localSheetId="3">#REF!</definedName>
    <definedName name="_pm210">#REF!</definedName>
    <definedName name="_pm211" localSheetId="3">#REF!</definedName>
    <definedName name="_pm211">#REF!</definedName>
    <definedName name="_pm212" localSheetId="3">#REF!</definedName>
    <definedName name="_pm212">#REF!</definedName>
    <definedName name="_pm213" localSheetId="3">#REF!</definedName>
    <definedName name="_pm213">#REF!</definedName>
    <definedName name="_pm214" localSheetId="3">#REF!</definedName>
    <definedName name="_pm214">#REF!</definedName>
    <definedName name="_pm215" localSheetId="3">#REF!</definedName>
    <definedName name="_pm215">#REF!</definedName>
    <definedName name="_pm216" localSheetId="3">#REF!</definedName>
    <definedName name="_pm216">#REF!</definedName>
    <definedName name="_pm217" localSheetId="3">#REF!</definedName>
    <definedName name="_pm217">#REF!</definedName>
    <definedName name="_pm218" localSheetId="3">#REF!</definedName>
    <definedName name="_pm218">#REF!</definedName>
    <definedName name="_pm219" localSheetId="3">#REF!</definedName>
    <definedName name="_pm219">#REF!</definedName>
    <definedName name="_pm220" localSheetId="3">#REF!</definedName>
    <definedName name="_pm220">#REF!</definedName>
    <definedName name="_pm221" localSheetId="3">#REF!</definedName>
    <definedName name="_pm221">#REF!</definedName>
    <definedName name="_pm222" localSheetId="3">#REF!</definedName>
    <definedName name="_pm222">#REF!</definedName>
    <definedName name="_pm223" localSheetId="3">#REF!</definedName>
    <definedName name="_pm223">#REF!</definedName>
    <definedName name="_pm224" localSheetId="3">#REF!</definedName>
    <definedName name="_pm224">#REF!</definedName>
    <definedName name="_pm225" localSheetId="3">#REF!</definedName>
    <definedName name="_pm225">#REF!</definedName>
    <definedName name="_pm226" localSheetId="3">#REF!</definedName>
    <definedName name="_pm226">#REF!</definedName>
    <definedName name="_r" localSheetId="3">OFFSET(OFFSET(#REF!,MATCH(#REF!,'4. Budget Programs by Ministry'!RE_DT_POR,0),0),0,0,ROWS('4. Budget Programs by Ministry'!RE_DT_POR)-MATCH(#REF!,'4. Budget Programs by Ministry'!RE_DT_POR,0)+1)</definedName>
    <definedName name="_r" localSheetId="5">OFFSET(OFFSET(#REF!,MATCH(#REF!,RE_DT_POR,0),0),0,0,ROWS(RE_DT_POR)-MATCH(#REF!,RE_DT_POR,0)+1)</definedName>
    <definedName name="_r" localSheetId="6">OFFSET(OFFSET(#REF!,MATCH(#REF!,RE_DT_POR,0),0),0,0,ROWS(RE_DT_POR)-MATCH(#REF!,RE_DT_POR,0)+1)</definedName>
    <definedName name="_r">OFFSET(OFFSET(#REF!,MATCH(#REF!,RE_DT_POR,0),0),0,0,ROWS(RE_DT_POR)-MATCH(#REF!,RE_DT_POR,0)+1)</definedName>
    <definedName name="_Ref179820837" localSheetId="5">'6. Climate Fund First Issuance'!#REF!</definedName>
    <definedName name="_Ref179820837" localSheetId="6">'7. Climate Fund Second Issuance'!#REF!</definedName>
    <definedName name="_Regression_Int" hidden="1">1</definedName>
    <definedName name="_Regression_Out" localSheetId="3" hidden="1">#REF!</definedName>
    <definedName name="_Regression_Out" hidden="1">#REF!</definedName>
    <definedName name="_Regression_X" localSheetId="3" hidden="1">#REF!</definedName>
    <definedName name="_Regression_X" hidden="1">#REF!</definedName>
    <definedName name="_Regression_Y" localSheetId="3" hidden="1">#REF!</definedName>
    <definedName name="_Regression_Y" hidden="1">#REF!</definedName>
    <definedName name="_set08" localSheetId="3">#REF!</definedName>
    <definedName name="_set08">#REF!</definedName>
    <definedName name="_set7" localSheetId="3">#REF!</definedName>
    <definedName name="_set7">#REF!</definedName>
    <definedName name="_Sort" localSheetId="3" hidden="1">#REF!</definedName>
    <definedName name="_Sort" hidden="1">#REF!</definedName>
    <definedName name="_SRT11" localSheetId="3" hidden="1">{"Minpmon",#N/A,FALSE,"Monthinput"}</definedName>
    <definedName name="_SRT11" localSheetId="5" hidden="1">{"Minpmon",#N/A,FALSE,"Monthinput"}</definedName>
    <definedName name="_SRT11" localSheetId="6" hidden="1">{"Minpmon",#N/A,FALSE,"Monthinput"}</definedName>
    <definedName name="_SRT11" hidden="1">{"Minpmon",#N/A,FALSE,"Monthinput"}</definedName>
    <definedName name="_Tipo">1</definedName>
    <definedName name="_ty" localSheetId="3" hidden="1">#REF!</definedName>
    <definedName name="_ty" hidden="1">#REF!</definedName>
    <definedName name="\a" localSheetId="3">#REF!</definedName>
    <definedName name="\a">#REF!</definedName>
    <definedName name="\i" localSheetId="3">#REF!</definedName>
    <definedName name="\i">#REF!</definedName>
    <definedName name="\j" localSheetId="3">#REF!</definedName>
    <definedName name="\j">#REF!</definedName>
    <definedName name="\k" localSheetId="3">#REF!</definedName>
    <definedName name="\k">#REF!</definedName>
    <definedName name="\p" localSheetId="3">#REF!</definedName>
    <definedName name="\p">#REF!</definedName>
    <definedName name="a" localSheetId="3" hidden="1">#REF!</definedName>
    <definedName name="a" hidden="1">#REF!</definedName>
    <definedName name="aa" localSheetId="3" hidden="1">{FALSE,FALSE,-1.25,-15.5,484.5,276.75,FALSE,FALSE,TRUE,TRUE,0,12,#N/A,46,#N/A,2.93460490463215,15.35,1,FALSE,FALSE,3,TRUE,1,FALSE,100,"Swvu.PLA1.","ACwvu.PLA1.",#N/A,FALSE,FALSE,0,0,0,0,2,"","",TRUE,TRUE,FALSE,FALSE,1,60,#N/A,#N/A,FALSE,FALSE,FALSE,FALSE,FALSE,FALSE,FALSE,9,65532,65532,FALSE,FALSE,TRUE,TRUE,TRUE}</definedName>
    <definedName name="aa" localSheetId="5" hidden="1">{FALSE,FALSE,-1.25,-15.5,484.5,276.75,FALSE,FALSE,TRUE,TRUE,0,12,#N/A,46,#N/A,2.93460490463215,15.35,1,FALSE,FALSE,3,TRUE,1,FALSE,100,"Swvu.PLA1.","ACwvu.PLA1.",#N/A,FALSE,FALSE,0,0,0,0,2,"","",TRUE,TRUE,FALSE,FALSE,1,60,#N/A,#N/A,FALSE,FALSE,FALSE,FALSE,FALSE,FALSE,FALSE,9,65532,65532,FALSE,FALSE,TRUE,TRUE,TRUE}</definedName>
    <definedName name="aa" localSheetId="6"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3" hidden="1">{FALSE,FALSE,-1.25,-15.5,484.5,276.75,FALSE,FALSE,TRUE,TRUE,0,12,#N/A,46,#N/A,2.93460490463215,15.35,1,FALSE,FALSE,3,TRUE,1,FALSE,100,"Swvu.PLA1.","ACwvu.PLA1.",#N/A,FALSE,FALSE,0,0,0,0,2,"","",TRUE,TRUE,FALSE,FALSE,1,60,#N/A,#N/A,FALSE,FALSE,FALSE,FALSE,FALSE,FALSE,FALSE,9,65532,65532,FALSE,FALSE,TRUE,TRUE,TRUE}</definedName>
    <definedName name="aaa" localSheetId="5" hidden="1">{FALSE,FALSE,-1.25,-15.5,484.5,276.75,FALSE,FALSE,TRUE,TRUE,0,12,#N/A,46,#N/A,2.93460490463215,15.35,1,FALSE,FALSE,3,TRUE,1,FALSE,100,"Swvu.PLA1.","ACwvu.PLA1.",#N/A,FALSE,FALSE,0,0,0,0,2,"","",TRUE,TRUE,FALSE,FALSE,1,60,#N/A,#N/A,FALSE,FALSE,FALSE,FALSE,FALSE,FALSE,FALSE,9,65532,65532,FALSE,FALSE,TRUE,TRUE,TRUE}</definedName>
    <definedName name="aaa" localSheetId="6" hidden="1">{FALSE,FALSE,-1.25,-15.5,484.5,276.75,FALSE,FALSE,TRUE,TRUE,0,12,#N/A,46,#N/A,2.93460490463215,15.35,1,FALSE,FALSE,3,TRUE,1,FALSE,100,"Swvu.PLA1.","ACwvu.PLA1.",#N/A,FALSE,FALSE,0,0,0,0,2,"","",TRUE,TRUE,FALSE,FALSE,1,60,#N/A,#N/A,FALSE,FALSE,FALSE,FALSE,FALSE,FALSE,FALSE,9,65532,65532,FALSE,FALSE,TRUE,TRUE,TRUE}</definedName>
    <definedName name="aaa" hidden="1">{FALSE,FALSE,-1.25,-15.5,484.5,276.75,FALSE,FALSE,TRUE,TRUE,0,12,#N/A,46,#N/A,2.93460490463215,15.35,1,FALSE,FALSE,3,TRUE,1,FALSE,100,"Swvu.PLA1.","ACwvu.PLA1.",#N/A,FALSE,FALSE,0,0,0,0,2,"","",TRUE,TRUE,FALSE,FALSE,1,60,#N/A,#N/A,FALSE,FALSE,FALSE,FALSE,FALSE,FALSE,FALSE,9,65532,65532,FALSE,FALSE,TRUE,TRUE,TRUE}</definedName>
    <definedName name="aaaa" localSheetId="3">#REF!</definedName>
    <definedName name="aaaa">#REF!</definedName>
    <definedName name="aaaaaa" localSheetId="3" hidden="1">{"Riqfin97",#N/A,FALSE,"Tran";"Riqfinpro",#N/A,FALSE,"Tran"}</definedName>
    <definedName name="aaaaaa" localSheetId="5" hidden="1">{"Riqfin97",#N/A,FALSE,"Tran";"Riqfinpro",#N/A,FALSE,"Tran"}</definedName>
    <definedName name="aaaaaa" localSheetId="6" hidden="1">{"Riqfin97",#N/A,FALSE,"Tran";"Riqfinpro",#N/A,FALSE,"Tran"}</definedName>
    <definedName name="aaaaaa" hidden="1">{"Riqfin97",#N/A,FALSE,"Tran";"Riqfinpro",#N/A,FALSE,"Tran"}</definedName>
    <definedName name="aaaaaaaaaaa" localSheetId="3">#REF!</definedName>
    <definedName name="aaaaaaaaaaa">#REF!</definedName>
    <definedName name="abr" localSheetId="3">#REF!</definedName>
    <definedName name="abr">#REF!</definedName>
    <definedName name="ABRIL" localSheetId="3">OFFSET(#REF!,COUNTA(#REF!)-1,1,-COUNTA(#REF!))</definedName>
    <definedName name="ABRIL">OFFSET(#REF!,COUNTA(#REF!)-1,1,-COUNTA(#REF!))</definedName>
    <definedName name="ABRIL_EIXO" localSheetId="3">OFFSET(#REF!,COUNTA(#REF!)-1,0,-COUNTA(#REF!))</definedName>
    <definedName name="ABRIL_EIXO">OFFSET(#REF!,COUNTA(#REF!)-1,0,-COUNTA(#REF!))</definedName>
    <definedName name="abril10" localSheetId="3">#REF!</definedName>
    <definedName name="abril10">#REF!</definedName>
    <definedName name="abril11" localSheetId="3">#REF!</definedName>
    <definedName name="abril11">#REF!</definedName>
    <definedName name="Abril12" localSheetId="3">#REF!</definedName>
    <definedName name="Abril12">#REF!</definedName>
    <definedName name="abril2008" localSheetId="3">#REF!</definedName>
    <definedName name="abril2008">#REF!</definedName>
    <definedName name="abu" localSheetId="3" hidden="1">{FALSE,FALSE,-1.25,-15.5,484.5,276.75,FALSE,FALSE,TRUE,TRUE,0,12,#N/A,46,#N/A,2.93460490463215,15.35,1,FALSE,FALSE,3,TRUE,1,FALSE,100,"Swvu.PLA1.","ACwvu.PLA1.",#N/A,FALSE,FALSE,0,0,0,0,2,"","",TRUE,TRUE,FALSE,FALSE,1,60,#N/A,#N/A,FALSE,FALSE,FALSE,FALSE,FALSE,FALSE,FALSE,9,65532,65532,FALSE,FALSE,TRUE,TRUE,TRUE}</definedName>
    <definedName name="abu" localSheetId="5" hidden="1">{FALSE,FALSE,-1.25,-15.5,484.5,276.75,FALSE,FALSE,TRUE,TRUE,0,12,#N/A,46,#N/A,2.93460490463215,15.35,1,FALSE,FALSE,3,TRUE,1,FALSE,100,"Swvu.PLA1.","ACwvu.PLA1.",#N/A,FALSE,FALSE,0,0,0,0,2,"","",TRUE,TRUE,FALSE,FALSE,1,60,#N/A,#N/A,FALSE,FALSE,FALSE,FALSE,FALSE,FALSE,FALSE,9,65532,65532,FALSE,FALSE,TRUE,TRUE,TRUE}</definedName>
    <definedName name="abu" localSheetId="6"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cessDatabase" hidden="1">"C:\ncux\bud\rms_inv.mdb"</definedName>
    <definedName name="ACCOUNTS_DB" localSheetId="3">#REF!</definedName>
    <definedName name="ACCOUNTS_DB">#REF!</definedName>
    <definedName name="Acima_de_10_anos" localSheetId="3">#REF!</definedName>
    <definedName name="Acima_de_10_anos">#REF!</definedName>
    <definedName name="AÇOPALMAII" localSheetId="3">#REF!</definedName>
    <definedName name="AÇOPALMAII">#REF!</definedName>
    <definedName name="acumulado_12m" localSheetId="3">OFFSET(#REF!,COUNTA(#REF!)-1,0,-13)</definedName>
    <definedName name="acumulado_12m">OFFSET(#REF!,COUNTA(#REF!)-1,0,-13)</definedName>
    <definedName name="ACwvu.PLA1." localSheetId="3" hidden="1">#REF!</definedName>
    <definedName name="ACwvu.PLA1." hidden="1">#REF!</definedName>
    <definedName name="ACwvu.PLA2." localSheetId="3" hidden="1">#REF!</definedName>
    <definedName name="ACwvu.PLA2." hidden="1">#REF!</definedName>
    <definedName name="ACwvu.Print." localSheetId="3" hidden="1">#REF!</definedName>
    <definedName name="ACwvu.Print." hidden="1">#REF!</definedName>
    <definedName name="ad" localSheetId="3" hidden="1">#REF!</definedName>
    <definedName name="ad" hidden="1">#REF!</definedName>
    <definedName name="ADICIONAIS" localSheetId="3">#REF!</definedName>
    <definedName name="ADICIONAIS">#REF!</definedName>
    <definedName name="AETR_SensitivityParameter" localSheetId="3">#REF!</definedName>
    <definedName name="AETR_SensitivityParameter">#REF!</definedName>
    <definedName name="AETROilPrice" localSheetId="3">#REF!</definedName>
    <definedName name="AETROilPrice">#REF!</definedName>
    <definedName name="AETRSensitivityParameter" localSheetId="3">#REF!</definedName>
    <definedName name="AETRSensitivityParameter">#REF!</definedName>
    <definedName name="ago" localSheetId="3">#REF!</definedName>
    <definedName name="ago">#REF!</definedName>
    <definedName name="AGOSTO" localSheetId="3">OFFSET(#REF!,COUNTA(#REF!)-1,1,-COUNTA(#REF!))</definedName>
    <definedName name="AGOSTO">OFFSET(#REF!,COUNTA(#REF!)-1,1,-COUNTA(#REF!))</definedName>
    <definedName name="AGOSTO_EIXO" localSheetId="3">OFFSET(#REF!,COUNTA(#REF!)-1,0,-COUNTA(#REF!))</definedName>
    <definedName name="AGOSTO_EIXO">OFFSET(#REF!,COUNTA(#REF!)-1,0,-COUNTA(#REF!))</definedName>
    <definedName name="agosto11" localSheetId="3">#REF!</definedName>
    <definedName name="agosto11">#REF!</definedName>
    <definedName name="Agosto12" localSheetId="3">#REF!</definedName>
    <definedName name="Agosto12">#REF!</definedName>
    <definedName name="agosto2008" localSheetId="3">#REF!</definedName>
    <definedName name="agosto2008">#REF!</definedName>
    <definedName name="Agosto2010" localSheetId="3">#REF!</definedName>
    <definedName name="Agosto2010">#REF!</definedName>
    <definedName name="AlgeriaCCS1" localSheetId="3" hidden="1">#REF!</definedName>
    <definedName name="AlgeriaCCS1" hidden="1">#REF!</definedName>
    <definedName name="ALIM_CONTR" localSheetId="3">OFFSET(#REF!,0,COUNTA(#REF!)-2,,-18)</definedName>
    <definedName name="ALIM_CONTR">OFFSET(#REF!,0,COUNTA(#REF!)-2,,-18)</definedName>
    <definedName name="ALIM_CONTR_15" localSheetId="3">OFFSET(#REF!,0,COUNTA(#REF!)+10,,-18)</definedName>
    <definedName name="ALIM_CONTR_15">OFFSET(#REF!,0,COUNTA(#REF!)+10,,-18)</definedName>
    <definedName name="ALIMENTOS_30_15" localSheetId="3">OFFSET(#REF!,0,COUNTA(#REF!)-2,,-11)</definedName>
    <definedName name="ALIMENTOS_30_15">OFFSET(#REF!,0,COUNTA(#REF!)-2,,-11)</definedName>
    <definedName name="Alimentos12M" localSheetId="3">OFFSET(#REF!,0,COUNTA(#REF!)-2,,-18)</definedName>
    <definedName name="Alimentos12M">OFFSET(#REF!,0,COUNTA(#REF!)-2,,-18)</definedName>
    <definedName name="AMARELO" localSheetId="3">#REF!</definedName>
    <definedName name="AMARELO">#REF!</definedName>
    <definedName name="AMEIXA" localSheetId="3">#REF!</definedName>
    <definedName name="AMEIXA">#REF!</definedName>
    <definedName name="Amortização" localSheetId="3">#REF!</definedName>
    <definedName name="Amortização">#REF!</definedName>
    <definedName name="anoBRL" localSheetId="3">OFFSET(#REF!,0,0,COUNTIF(#REF!,"&gt;"&amp;0))</definedName>
    <definedName name="anoBRL">OFFSET(#REF!,0,0,COUNTIF(#REF!,"&gt;"&amp;0))</definedName>
    <definedName name="anoEUR" localSheetId="3">OFFSET(#REF!,0,0,COUNTIF(#REF!,"&gt;"&amp;0))</definedName>
    <definedName name="anoEUR">OFFSET(#REF!,0,0,COUNTIF(#REF!,"&gt;"&amp;0))</definedName>
    <definedName name="anoUSD" localSheetId="3">OFFSET(#REF!,0,0,COUNTIF(#REF!,"&gt;"&amp;0))</definedName>
    <definedName name="anoUSD">OFFSET(#REF!,0,0,COUNTIF(#REF!,"&gt;"&amp;0))</definedName>
    <definedName name="anscount" hidden="1">1</definedName>
    <definedName name="area" localSheetId="3">#REF!</definedName>
    <definedName name="area">#REF!</definedName>
    <definedName name="_xlnm.Print_Area" localSheetId="3">#REF!</definedName>
    <definedName name="_xlnm.Print_Area">#REF!</definedName>
    <definedName name="area_de_impressaoEST" localSheetId="3">#REF!</definedName>
    <definedName name="area_de_impressaoEST">#REF!</definedName>
    <definedName name="Área_impressão_DIR" localSheetId="3">#REF!</definedName>
    <definedName name="Área_impressão_DIR">#REF!</definedName>
    <definedName name="Argentina" localSheetId="3"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5"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6"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rt_Res12M" localSheetId="3">OFFSET(#REF!,0,COUNTA(#REF!)-2,,-18)</definedName>
    <definedName name="Art_Res12M">OFFSET(#REF!,0,COUNTA(#REF!)-2,,-18)</definedName>
    <definedName name="ARTRES_30_15" localSheetId="3">OFFSET(#REF!,0,COUNTA(#REF!)-2,,-11)</definedName>
    <definedName name="ARTRES_30_15">OFFSET(#REF!,0,COUNTA(#REF!)-2,,-11)</definedName>
    <definedName name="ARTRES_CONTR" localSheetId="3">OFFSET(#REF!,0,COUNTA(#REF!)-2,,-18)</definedName>
    <definedName name="ARTRES_CONTR">OFFSET(#REF!,0,COUNTA(#REF!)-2,,-18)</definedName>
    <definedName name="ARTRES_CONTR_15" localSheetId="3">OFFSET(#REF!,0,COUNTA(#REF!)+10,,-18)</definedName>
    <definedName name="ARTRES_CONTR_15">OFFSET(#REF!,0,COUNTA(#REF!)+10,,-18)</definedName>
    <definedName name="as" localSheetId="3" hidden="1">{"TRADE_COMP",#N/A,FALSE,"TAB23APP";"BOP",#N/A,FALSE,"TAB6";"DOT",#N/A,FALSE,"TAB24APP";"EXTDEBT",#N/A,FALSE,"TAB25APP"}</definedName>
    <definedName name="as" localSheetId="5" hidden="1">{"TRADE_COMP",#N/A,FALSE,"TAB23APP";"BOP",#N/A,FALSE,"TAB6";"DOT",#N/A,FALSE,"TAB24APP";"EXTDEBT",#N/A,FALSE,"TAB25APP"}</definedName>
    <definedName name="as" localSheetId="6" hidden="1">{"TRADE_COMP",#N/A,FALSE,"TAB23APP";"BOP",#N/A,FALSE,"TAB6";"DOT",#N/A,FALSE,"TAB24APP";"EXTDEBT",#N/A,FALSE,"TAB25APP"}</definedName>
    <definedName name="as" hidden="1">{"TRADE_COMP",#N/A,FALSE,"TAB23APP";"BOP",#N/A,FALSE,"TAB6";"DOT",#N/A,FALSE,"TAB24APP";"EXTDEBT",#N/A,FALSE,"TAB25APP"}</definedName>
    <definedName name="asd" localSheetId="3" hidden="1">{"Riqfin97",#N/A,FALSE,"Tran";"Riqfinpro",#N/A,FALSE,"Tran"}</definedName>
    <definedName name="asd" localSheetId="5" hidden="1">{"Riqfin97",#N/A,FALSE,"Tran";"Riqfinpro",#N/A,FALSE,"Tran"}</definedName>
    <definedName name="asd" localSheetId="6" hidden="1">{"Riqfin97",#N/A,FALSE,"Tran";"Riqfinpro",#N/A,FALSE,"Tran"}</definedName>
    <definedName name="asd" hidden="1">{"Riqfin97",#N/A,FALSE,"Tran";"Riqfinpro",#N/A,FALSE,"Tran"}</definedName>
    <definedName name="asdasd" localSheetId="3" hidden="1">{"Riqfin97",#N/A,FALSE,"Tran";"Riqfinpro",#N/A,FALSE,"Tran"}</definedName>
    <definedName name="asdasd" localSheetId="5" hidden="1">{"Riqfin97",#N/A,FALSE,"Tran";"Riqfinpro",#N/A,FALSE,"Tran"}</definedName>
    <definedName name="asdasd" localSheetId="6" hidden="1">{"Riqfin97",#N/A,FALSE,"Tran";"Riqfinpro",#N/A,FALSE,"Tran"}</definedName>
    <definedName name="asdasd" hidden="1">{"Riqfin97",#N/A,FALSE,"Tran";"Riqfinpro",#N/A,FALSE,"Tran"}</definedName>
    <definedName name="asdasdad" localSheetId="3" hidden="1">{"Riqfin97",#N/A,FALSE,"Tran";"Riqfinpro",#N/A,FALSE,"Tran"}</definedName>
    <definedName name="asdasdad" localSheetId="5" hidden="1">{"Riqfin97",#N/A,FALSE,"Tran";"Riqfinpro",#N/A,FALSE,"Tran"}</definedName>
    <definedName name="asdasdad" localSheetId="6" hidden="1">{"Riqfin97",#N/A,FALSE,"Tran";"Riqfinpro",#N/A,FALSE,"Tran"}</definedName>
    <definedName name="asdasdad" hidden="1">{"Riqfin97",#N/A,FALSE,"Tran";"Riqfinpro",#N/A,FALSE,"Tran"}</definedName>
    <definedName name="asdasdadad" localSheetId="3" hidden="1">{"Riqfin97",#N/A,FALSE,"Tran";"Riqfinpro",#N/A,FALSE,"Tran"}</definedName>
    <definedName name="asdasdadad" localSheetId="5" hidden="1">{"Riqfin97",#N/A,FALSE,"Tran";"Riqfinpro",#N/A,FALSE,"Tran"}</definedName>
    <definedName name="asdasdadad" localSheetId="6" hidden="1">{"Riqfin97",#N/A,FALSE,"Tran";"Riqfinpro",#N/A,FALSE,"Tran"}</definedName>
    <definedName name="asdasdadad" hidden="1">{"Riqfin97",#N/A,FALSE,"Tran";"Riqfinpro",#N/A,FALSE,"Tran"}</definedName>
    <definedName name="asdf" localSheetId="3" hidden="1">{"BOP_TAB",#N/A,FALSE,"N";"MIDTERM_TAB",#N/A,FALSE,"O"}</definedName>
    <definedName name="asdf" localSheetId="5" hidden="1">{"BOP_TAB",#N/A,FALSE,"N";"MIDTERM_TAB",#N/A,FALSE,"O"}</definedName>
    <definedName name="asdf" localSheetId="6" hidden="1">{"BOP_TAB",#N/A,FALSE,"N";"MIDTERM_TAB",#N/A,FALSE,"O"}</definedName>
    <definedName name="asdf" hidden="1">{"BOP_TAB",#N/A,FALSE,"N";"MIDTERM_TAB",#N/A,FALSE,"O"}</definedName>
    <definedName name="asdfsd" localSheetId="3" hidden="1">#REF!</definedName>
    <definedName name="asdfsd" hidden="1">#REF!</definedName>
    <definedName name="ase" localSheetId="3" hidden="1">{"Minpmon",#N/A,FALSE,"Monthinput"}</definedName>
    <definedName name="ase" localSheetId="5" hidden="1">{"Minpmon",#N/A,FALSE,"Monthinput"}</definedName>
    <definedName name="ase" localSheetId="6" hidden="1">{"Minpmon",#N/A,FALSE,"Monthinput"}</definedName>
    <definedName name="ase" hidden="1">{"Minpmon",#N/A,FALSE,"Monthinput"}</definedName>
    <definedName name="ASK_21" localSheetId="3">OFFSET(#REF!,0,0,COUNTIF(#REF!,"&lt;&gt;"&amp;""),1)</definedName>
    <definedName name="ASK_21">OFFSET(#REF!,0,0,COUNTIF(#REF!,"&lt;&gt;"&amp;""),1)</definedName>
    <definedName name="asq" localSheetId="3" hidden="1">{#N/A,#N/A,FALSE,"B061196P";#N/A,#N/A,FALSE,"B061196";#N/A,#N/A,FALSE,"Relatório1";#N/A,#N/A,FALSE,"Relatório2";#N/A,#N/A,FALSE,"Relatório3";#N/A,#N/A,FALSE,"Relatório4 ";#N/A,#N/A,FALSE,"Relatório5";#N/A,#N/A,FALSE,"Relatório6";#N/A,#N/A,FALSE,"Relatório7";#N/A,#N/A,FALSE,"Relatório8"}</definedName>
    <definedName name="asq" localSheetId="5" hidden="1">{#N/A,#N/A,FALSE,"B061196P";#N/A,#N/A,FALSE,"B061196";#N/A,#N/A,FALSE,"Relatório1";#N/A,#N/A,FALSE,"Relatório2";#N/A,#N/A,FALSE,"Relatório3";#N/A,#N/A,FALSE,"Relatório4 ";#N/A,#N/A,FALSE,"Relatório5";#N/A,#N/A,FALSE,"Relatório6";#N/A,#N/A,FALSE,"Relatório7";#N/A,#N/A,FALSE,"Relatório8"}</definedName>
    <definedName name="asq" localSheetId="6" hidden="1">{#N/A,#N/A,FALSE,"B061196P";#N/A,#N/A,FALSE,"B061196";#N/A,#N/A,FALSE,"Relatório1";#N/A,#N/A,FALSE,"Relatório2";#N/A,#N/A,FALSE,"Relatório3";#N/A,#N/A,FALSE,"Relatório4 ";#N/A,#N/A,FALSE,"Relatório5";#N/A,#N/A,FALSE,"Relatório6";#N/A,#N/A,FALSE,"Relatório7";#N/A,#N/A,FALSE,"Relatório8"}</definedName>
    <definedName name="asq" hidden="1">{#N/A,#N/A,FALSE,"B061196P";#N/A,#N/A,FALSE,"B061196";#N/A,#N/A,FALSE,"Relatório1";#N/A,#N/A,FALSE,"Relatório2";#N/A,#N/A,FALSE,"Relatório3";#N/A,#N/A,FALSE,"Relatório4 ";#N/A,#N/A,FALSE,"Relatório5";#N/A,#N/A,FALSE,"Relatório6";#N/A,#N/A,FALSE,"Relatório7";#N/A,#N/A,FALSE,"Relatório8"}</definedName>
    <definedName name="Até_1_ano" localSheetId="3">#REF!</definedName>
    <definedName name="Até_1_ano">#REF!</definedName>
    <definedName name="ATIVIDADE" localSheetId="3">#REF!</definedName>
    <definedName name="ATIVIDADE">#REF!</definedName>
    <definedName name="awdsaedf" localSheetId="3">#REF!</definedName>
    <definedName name="awdsaedf">#REF!</definedName>
    <definedName name="axa" localSheetId="3">#REF!</definedName>
    <definedName name="axa">#REF!</definedName>
    <definedName name="AZUL" localSheetId="3">#REF!</definedName>
    <definedName name="AZUL">#REF!</definedName>
    <definedName name="b" localSheetId="3" hidden="1">{#N/A,#N/A,FALSE,"B061196P";#N/A,#N/A,FALSE,"B061196";#N/A,#N/A,FALSE,"Relatório1";#N/A,#N/A,FALSE,"Relatório2";#N/A,#N/A,FALSE,"Relatório3";#N/A,#N/A,FALSE,"Relatório4 ";#N/A,#N/A,FALSE,"Relatório5";#N/A,#N/A,FALSE,"Relatório6";#N/A,#N/A,FALSE,"Relatório7";#N/A,#N/A,FALSE,"Relatório8"}</definedName>
    <definedName name="b" localSheetId="5" hidden="1">{#N/A,#N/A,FALSE,"B061196P";#N/A,#N/A,FALSE,"B061196";#N/A,#N/A,FALSE,"Relatório1";#N/A,#N/A,FALSE,"Relatório2";#N/A,#N/A,FALSE,"Relatório3";#N/A,#N/A,FALSE,"Relatório4 ";#N/A,#N/A,FALSE,"Relatório5";#N/A,#N/A,FALSE,"Relatório6";#N/A,#N/A,FALSE,"Relatório7";#N/A,#N/A,FALSE,"Relatório8"}</definedName>
    <definedName name="b" localSheetId="6" hidden="1">{#N/A,#N/A,FALSE,"B061196P";#N/A,#N/A,FALSE,"B061196";#N/A,#N/A,FALSE,"Relatório1";#N/A,#N/A,FALSE,"Relatório2";#N/A,#N/A,FALSE,"Relatório3";#N/A,#N/A,FALSE,"Relatório4 ";#N/A,#N/A,FALSE,"Relatório5";#N/A,#N/A,FALSE,"Relatório6";#N/A,#N/A,FALSE,"Relatório7";#N/A,#N/A,FALSE,"Relatório8"}</definedName>
    <definedName name="b" hidden="1">{#N/A,#N/A,FALSE,"B061196P";#N/A,#N/A,FALSE,"B061196";#N/A,#N/A,FALSE,"Relatório1";#N/A,#N/A,FALSE,"Relatório2";#N/A,#N/A,FALSE,"Relatório3";#N/A,#N/A,FALSE,"Relatório4 ";#N/A,#N/A,FALSE,"Relatório5";#N/A,#N/A,FALSE,"Relatório6";#N/A,#N/A,FALSE,"Relatório7";#N/A,#N/A,FALSE,"Relatório8"}</definedName>
    <definedName name="BANCO_CENTRAL_DO_BRASIL" localSheetId="3">#REF!</definedName>
    <definedName name="BANCO_CENTRAL_DO_BRASIL">#REF!</definedName>
    <definedName name="_xlnm.Database" localSheetId="3">#REF!</definedName>
    <definedName name="_xlnm.Database">#REF!</definedName>
    <definedName name="bancoBRL" localSheetId="3">OFFSET(#REF!,0,0,COUNTIF(#REF!,"&lt;&gt;"&amp;""))</definedName>
    <definedName name="bancoBRL">OFFSET(#REF!,0,0,COUNTIF(#REF!,"&lt;&gt;"&amp;""))</definedName>
    <definedName name="bancoEUR" localSheetId="3">OFFSET(#REF!,0,0,COUNTIF(#REF!,"&lt;&gt;"&amp;""))</definedName>
    <definedName name="bancoEUR">OFFSET(#REF!,0,0,COUNTIF(#REF!,"&lt;&gt;"&amp;""))</definedName>
    <definedName name="BancoUSD" localSheetId="3">OFFSET(#REF!,0,0,COUNTIF(#REF!,"&lt;&gt;"&amp;""))</definedName>
    <definedName name="BancoUSD">OFFSET(#REF!,0,0,COUNTIF(#REF!,"&lt;&gt;"&amp;""))</definedName>
    <definedName name="BANRORAIMA_PMBOAVISTA" localSheetId="3">#REF!</definedName>
    <definedName name="BANRORAIMA_PMBOAVISTA">#REF!</definedName>
    <definedName name="Base" localSheetId="3">#REF!</definedName>
    <definedName name="Base">#REF!</definedName>
    <definedName name="BaseYear" localSheetId="3">#REF!</definedName>
    <definedName name="BaseYear">#REF!</definedName>
    <definedName name="bb" localSheetId="3" hidden="1">{"Riqfin97",#N/A,FALSE,"Tran";"Riqfinpro",#N/A,FALSE,"Tran"}</definedName>
    <definedName name="bb" localSheetId="5" hidden="1">{"Riqfin97",#N/A,FALSE,"Tran";"Riqfinpro",#N/A,FALSE,"Tran"}</definedName>
    <definedName name="bb" localSheetId="6" hidden="1">{"Riqfin97",#N/A,FALSE,"Tran";"Riqfinpro",#N/A,FALSE,"Tran"}</definedName>
    <definedName name="bb" hidden="1">{"Riqfin97",#N/A,FALSE,"Tran";"Riqfinpro",#N/A,FALSE,"Tran"}</definedName>
    <definedName name="BBB" localSheetId="3">#REF!</definedName>
    <definedName name="BBB">#REF!</definedName>
    <definedName name="bbbb" localSheetId="3" hidden="1">{"Minpmon",#N/A,FALSE,"Monthinput"}</definedName>
    <definedName name="bbbb" localSheetId="5" hidden="1">{"Minpmon",#N/A,FALSE,"Monthinput"}</definedName>
    <definedName name="bbbb" localSheetId="6" hidden="1">{"Minpmon",#N/A,FALSE,"Monthinput"}</definedName>
    <definedName name="bbbb" hidden="1">{"Minpmon",#N/A,FALSE,"Monthinput"}</definedName>
    <definedName name="bbbbb" localSheetId="3" hidden="1">{"Riqfin97",#N/A,FALSE,"Tran";"Riqfinpro",#N/A,FALSE,"Tran"}</definedName>
    <definedName name="bbbbb" localSheetId="5" hidden="1">{"Riqfin97",#N/A,FALSE,"Tran";"Riqfinpro",#N/A,FALSE,"Tran"}</definedName>
    <definedName name="bbbbb" localSheetId="6" hidden="1">{"Riqfin97",#N/A,FALSE,"Tran";"Riqfinpro",#N/A,FALSE,"Tran"}</definedName>
    <definedName name="bbbbb" hidden="1">{"Riqfin97",#N/A,FALSE,"Tran";"Riqfinpro",#N/A,FALSE,"Tran"}</definedName>
    <definedName name="bfftsy" localSheetId="3" hidden="1">#REF!</definedName>
    <definedName name="bfftsy" hidden="1">#REF!</definedName>
    <definedName name="bfsdhtr" localSheetId="3" hidden="1">#REF!</definedName>
    <definedName name="bfsdhtr" hidden="1">#REF!</definedName>
    <definedName name="bg" localSheetId="3" hidden="1">{"Tab1",#N/A,FALSE,"P";"Tab2",#N/A,FALSE,"P"}</definedName>
    <definedName name="bg" localSheetId="5" hidden="1">{"Tab1",#N/A,FALSE,"P";"Tab2",#N/A,FALSE,"P"}</definedName>
    <definedName name="bg" localSheetId="6" hidden="1">{"Tab1",#N/A,FALSE,"P";"Tab2",#N/A,FALSE,"P"}</definedName>
    <definedName name="bg" hidden="1">{"Tab1",#N/A,FALSE,"P";"Tab2",#N/A,FALSE,"P"}</definedName>
    <definedName name="BID_21" localSheetId="3">OFFSET(#REF!,0,0,COUNTIF(#REF!,"&lt;&gt;"&amp;""),1)</definedName>
    <definedName name="BID_21">OFFSET(#REF!,0,0,COUNTIF(#REF!,"&lt;&gt;"&amp;""),1)</definedName>
    <definedName name="BlockEA1_capex" localSheetId="3">#REF!</definedName>
    <definedName name="BlockEA1_capex">#REF!</definedName>
    <definedName name="BlockEA1_finance" localSheetId="3">#REF!</definedName>
    <definedName name="BlockEA1_finance">#REF!</definedName>
    <definedName name="BlockEA1_opex_decomm" localSheetId="3">#REF!</definedName>
    <definedName name="BlockEA1_opex_decomm">#REF!</definedName>
    <definedName name="BlockEA1_prices" localSheetId="3">#REF!</definedName>
    <definedName name="BlockEA1_prices">#REF!</definedName>
    <definedName name="BlockEA1_production" localSheetId="3">#REF!</definedName>
    <definedName name="BlockEA1_production">#REF!</definedName>
    <definedName name="BlockEA1_production_years" localSheetId="3">#REF!</definedName>
    <definedName name="BlockEA1_production_years">#REF!</definedName>
    <definedName name="BlockEA1_timing" localSheetId="3">#REF!</definedName>
    <definedName name="BlockEA1_timing">#REF!</definedName>
    <definedName name="BlockEA2_capex" localSheetId="3">#REF!</definedName>
    <definedName name="BlockEA2_capex">#REF!</definedName>
    <definedName name="BlockEA2_finance" localSheetId="3">#REF!</definedName>
    <definedName name="BlockEA2_finance">#REF!</definedName>
    <definedName name="BlockEA2_opex_decomm" localSheetId="3">#REF!</definedName>
    <definedName name="BlockEA2_opex_decomm">#REF!</definedName>
    <definedName name="BlockEA2_prices" localSheetId="3">#REF!</definedName>
    <definedName name="BlockEA2_prices">#REF!</definedName>
    <definedName name="BlockEA2_production" localSheetId="3">#REF!</definedName>
    <definedName name="BlockEA2_production">#REF!</definedName>
    <definedName name="BlockEA2_production_years" localSheetId="3">#REF!</definedName>
    <definedName name="BlockEA2_production_years">#REF!</definedName>
    <definedName name="BlockEA2_timing" localSheetId="3">#REF!</definedName>
    <definedName name="BlockEA2_timing">#REF!</definedName>
    <definedName name="BlockEA3A_capex" localSheetId="3">#REF!</definedName>
    <definedName name="BlockEA3A_capex">#REF!</definedName>
    <definedName name="BlockEA3A_finance" localSheetId="3">#REF!</definedName>
    <definedName name="BlockEA3A_finance">#REF!</definedName>
    <definedName name="BlockEA3A_opex_decomm" localSheetId="3">#REF!</definedName>
    <definedName name="BlockEA3A_opex_decomm">#REF!</definedName>
    <definedName name="BlockEA3A_prices" localSheetId="3">#REF!</definedName>
    <definedName name="BlockEA3A_prices">#REF!</definedName>
    <definedName name="BlockEA3A_production" localSheetId="3">#REF!</definedName>
    <definedName name="BlockEA3A_production">#REF!</definedName>
    <definedName name="BlockEA3A_production_years" localSheetId="3">#REF!</definedName>
    <definedName name="BlockEA3A_production_years">#REF!</definedName>
    <definedName name="BlockEA3A_timing" localSheetId="3">#REF!</definedName>
    <definedName name="BlockEA3A_timing">#REF!</definedName>
    <definedName name="BLPH1" localSheetId="3" hidden="1">#REF!</definedName>
    <definedName name="BLPH1" hidden="1">#REF!</definedName>
    <definedName name="BLPH10" localSheetId="3" hidden="1">#REF!</definedName>
    <definedName name="BLPH10" hidden="1">#REF!</definedName>
    <definedName name="BLPH100" localSheetId="3" hidden="1">#REF!</definedName>
    <definedName name="BLPH100" hidden="1">#REF!</definedName>
    <definedName name="BLPH101" localSheetId="3" hidden="1">#REF!</definedName>
    <definedName name="BLPH101" hidden="1">#REF!</definedName>
    <definedName name="BLPH102" localSheetId="3" hidden="1">#REF!</definedName>
    <definedName name="BLPH102" hidden="1">#REF!</definedName>
    <definedName name="BLPH103" localSheetId="3" hidden="1">#REF!</definedName>
    <definedName name="BLPH103" hidden="1">#REF!</definedName>
    <definedName name="BLPH104" localSheetId="3" hidden="1">#REF!</definedName>
    <definedName name="BLPH104" hidden="1">#REF!</definedName>
    <definedName name="BLPH105" localSheetId="3" hidden="1">#REF!</definedName>
    <definedName name="BLPH105" hidden="1">#REF!</definedName>
    <definedName name="BLPH106" localSheetId="3" hidden="1">#REF!</definedName>
    <definedName name="BLPH106" hidden="1">#REF!</definedName>
    <definedName name="BLPH107" localSheetId="3" hidden="1">#REF!</definedName>
    <definedName name="BLPH107" hidden="1">#REF!</definedName>
    <definedName name="BLPH108" localSheetId="3" hidden="1">#REF!</definedName>
    <definedName name="BLPH108" hidden="1">#REF!</definedName>
    <definedName name="BLPH109" localSheetId="3" hidden="1">#REF!</definedName>
    <definedName name="BLPH109" hidden="1">#REF!</definedName>
    <definedName name="BLPH11" localSheetId="3" hidden="1">#REF!</definedName>
    <definedName name="BLPH11" hidden="1">#REF!</definedName>
    <definedName name="BLPH110" localSheetId="3" hidden="1">#REF!</definedName>
    <definedName name="BLPH110" hidden="1">#REF!</definedName>
    <definedName name="BLPH111" localSheetId="3" hidden="1">#REF!</definedName>
    <definedName name="BLPH111" hidden="1">#REF!</definedName>
    <definedName name="BLPH112" localSheetId="3" hidden="1">#REF!</definedName>
    <definedName name="BLPH112" hidden="1">#REF!</definedName>
    <definedName name="BLPH113" localSheetId="3" hidden="1">#REF!</definedName>
    <definedName name="BLPH113" hidden="1">#REF!</definedName>
    <definedName name="BLPH114" localSheetId="3" hidden="1">#REF!</definedName>
    <definedName name="BLPH114" hidden="1">#REF!</definedName>
    <definedName name="BLPH115" localSheetId="3" hidden="1">#REF!</definedName>
    <definedName name="BLPH115" hidden="1">#REF!</definedName>
    <definedName name="BLPH116" localSheetId="3" hidden="1">#REF!</definedName>
    <definedName name="BLPH116" hidden="1">#REF!</definedName>
    <definedName name="BLPH117" localSheetId="3" hidden="1">#REF!</definedName>
    <definedName name="BLPH117" hidden="1">#REF!</definedName>
    <definedName name="BLPH118" localSheetId="3" hidden="1">#REF!</definedName>
    <definedName name="BLPH118" hidden="1">#REF!</definedName>
    <definedName name="BLPH119" localSheetId="3" hidden="1">#REF!</definedName>
    <definedName name="BLPH119" hidden="1">#REF!</definedName>
    <definedName name="BLPH12" localSheetId="3" hidden="1">#REF!</definedName>
    <definedName name="BLPH12" hidden="1">#REF!</definedName>
    <definedName name="BLPH120" localSheetId="3" hidden="1">#REF!</definedName>
    <definedName name="BLPH120" hidden="1">#REF!</definedName>
    <definedName name="BLPH121" localSheetId="3" hidden="1">#REF!</definedName>
    <definedName name="BLPH121" hidden="1">#REF!</definedName>
    <definedName name="BLPH122" localSheetId="3" hidden="1">#REF!</definedName>
    <definedName name="BLPH122" hidden="1">#REF!</definedName>
    <definedName name="BLPH123" localSheetId="3" hidden="1">#REF!</definedName>
    <definedName name="BLPH123" hidden="1">#REF!</definedName>
    <definedName name="BLPH124" localSheetId="3" hidden="1">#REF!</definedName>
    <definedName name="BLPH124" hidden="1">#REF!</definedName>
    <definedName name="BLPH125" localSheetId="3" hidden="1">#REF!</definedName>
    <definedName name="BLPH125" hidden="1">#REF!</definedName>
    <definedName name="BLPH126" localSheetId="3" hidden="1">#REF!</definedName>
    <definedName name="BLPH126" hidden="1">#REF!</definedName>
    <definedName name="BLPH127" localSheetId="3" hidden="1">#REF!</definedName>
    <definedName name="BLPH127" hidden="1">#REF!</definedName>
    <definedName name="BLPH128" localSheetId="3" hidden="1">#REF!</definedName>
    <definedName name="BLPH128" hidden="1">#REF!</definedName>
    <definedName name="BLPH129" localSheetId="3" hidden="1">#REF!</definedName>
    <definedName name="BLPH129" hidden="1">#REF!</definedName>
    <definedName name="BLPH13" localSheetId="3" hidden="1">#REF!</definedName>
    <definedName name="BLPH13" hidden="1">#REF!</definedName>
    <definedName name="BLPH130" localSheetId="3" hidden="1">#REF!</definedName>
    <definedName name="BLPH130" hidden="1">#REF!</definedName>
    <definedName name="BLPH131" localSheetId="3" hidden="1">#REF!</definedName>
    <definedName name="BLPH131" hidden="1">#REF!</definedName>
    <definedName name="BLPH132" localSheetId="3" hidden="1">#REF!</definedName>
    <definedName name="BLPH132" hidden="1">#REF!</definedName>
    <definedName name="BLPH133" localSheetId="3" hidden="1">#REF!</definedName>
    <definedName name="BLPH133" hidden="1">#REF!</definedName>
    <definedName name="BLPH134" localSheetId="3" hidden="1">#REF!</definedName>
    <definedName name="BLPH134" hidden="1">#REF!</definedName>
    <definedName name="BLPH135" localSheetId="3" hidden="1">#REF!</definedName>
    <definedName name="BLPH135" hidden="1">#REF!</definedName>
    <definedName name="BLPH136" localSheetId="3" hidden="1">#REF!</definedName>
    <definedName name="BLPH136" hidden="1">#REF!</definedName>
    <definedName name="BLPH137" localSheetId="3" hidden="1">#REF!</definedName>
    <definedName name="BLPH137" hidden="1">#REF!</definedName>
    <definedName name="BLPH138" localSheetId="3" hidden="1">#REF!</definedName>
    <definedName name="BLPH138" hidden="1">#REF!</definedName>
    <definedName name="BLPH139" localSheetId="3" hidden="1">#REF!</definedName>
    <definedName name="BLPH139" hidden="1">#REF!</definedName>
    <definedName name="BLPH14" localSheetId="3" hidden="1">#REF!</definedName>
    <definedName name="BLPH14" hidden="1">#REF!</definedName>
    <definedName name="BLPH140" localSheetId="3" hidden="1">#REF!</definedName>
    <definedName name="BLPH140" hidden="1">#REF!</definedName>
    <definedName name="BLPH141" localSheetId="3" hidden="1">#REF!</definedName>
    <definedName name="BLPH141" hidden="1">#REF!</definedName>
    <definedName name="BLPH142" localSheetId="3" hidden="1">#REF!</definedName>
    <definedName name="BLPH142" hidden="1">#REF!</definedName>
    <definedName name="BLPH143" localSheetId="3" hidden="1">#REF!</definedName>
    <definedName name="BLPH143" hidden="1">#REF!</definedName>
    <definedName name="BLPH144" localSheetId="3" hidden="1">#REF!</definedName>
    <definedName name="BLPH144" hidden="1">#REF!</definedName>
    <definedName name="BLPH144B" localSheetId="3" hidden="1">#REF!</definedName>
    <definedName name="BLPH144B" hidden="1">#REF!</definedName>
    <definedName name="BLPH145" localSheetId="3" hidden="1">#REF!</definedName>
    <definedName name="BLPH145" hidden="1">#REF!</definedName>
    <definedName name="BLPH146" localSheetId="3" hidden="1">#REF!</definedName>
    <definedName name="BLPH146" hidden="1">#REF!</definedName>
    <definedName name="BLPH147" localSheetId="3" hidden="1">#REF!</definedName>
    <definedName name="BLPH147" hidden="1">#REF!</definedName>
    <definedName name="BLPH148" localSheetId="3" hidden="1">#REF!</definedName>
    <definedName name="BLPH148" hidden="1">#REF!</definedName>
    <definedName name="BLPH149" localSheetId="3" hidden="1">#REF!</definedName>
    <definedName name="BLPH149" hidden="1">#REF!</definedName>
    <definedName name="BLPH15" localSheetId="3" hidden="1">#REF!</definedName>
    <definedName name="BLPH15" hidden="1">#REF!</definedName>
    <definedName name="BLPH150" localSheetId="3" hidden="1">#REF!</definedName>
    <definedName name="BLPH150" hidden="1">#REF!</definedName>
    <definedName name="BLPH151" localSheetId="3" hidden="1">#REF!</definedName>
    <definedName name="BLPH151" hidden="1">#REF!</definedName>
    <definedName name="BLPH152" localSheetId="3" hidden="1">#REF!</definedName>
    <definedName name="BLPH152" hidden="1">#REF!</definedName>
    <definedName name="BLPH153" localSheetId="3" hidden="1">#REF!</definedName>
    <definedName name="BLPH153" hidden="1">#REF!</definedName>
    <definedName name="BLPH154" localSheetId="3" hidden="1">#REF!</definedName>
    <definedName name="BLPH154" hidden="1">#REF!</definedName>
    <definedName name="BLPH155" localSheetId="3" hidden="1">#REF!</definedName>
    <definedName name="BLPH155" hidden="1">#REF!</definedName>
    <definedName name="BLPH156" localSheetId="3" hidden="1">#REF!</definedName>
    <definedName name="BLPH156" hidden="1">#REF!</definedName>
    <definedName name="BLPH157" localSheetId="3" hidden="1">#REF!</definedName>
    <definedName name="BLPH157" hidden="1">#REF!</definedName>
    <definedName name="BLPH158" localSheetId="3" hidden="1">#REF!</definedName>
    <definedName name="BLPH158" hidden="1">#REF!</definedName>
    <definedName name="BLPH159" localSheetId="3" hidden="1">#REF!</definedName>
    <definedName name="BLPH159" hidden="1">#REF!</definedName>
    <definedName name="BLPH15B" localSheetId="3" hidden="1">#REF!</definedName>
    <definedName name="BLPH15B" hidden="1">#REF!</definedName>
    <definedName name="BLPH16" localSheetId="3" hidden="1">#REF!</definedName>
    <definedName name="BLPH16" hidden="1">#REF!</definedName>
    <definedName name="BLPH160" localSheetId="3" hidden="1">#REF!</definedName>
    <definedName name="BLPH160" hidden="1">#REF!</definedName>
    <definedName name="BLPH161" localSheetId="3" hidden="1">#REF!</definedName>
    <definedName name="BLPH161" hidden="1">#REF!</definedName>
    <definedName name="BLPH162" localSheetId="3" hidden="1">#REF!</definedName>
    <definedName name="BLPH162" hidden="1">#REF!</definedName>
    <definedName name="BLPH163" localSheetId="3" hidden="1">#REF!</definedName>
    <definedName name="BLPH163" hidden="1">#REF!</definedName>
    <definedName name="BLPH164" localSheetId="3" hidden="1">#REF!</definedName>
    <definedName name="BLPH164" hidden="1">#REF!</definedName>
    <definedName name="BLPH165" localSheetId="3" hidden="1">#REF!</definedName>
    <definedName name="BLPH165" hidden="1">#REF!</definedName>
    <definedName name="BLPH166" localSheetId="3" hidden="1">#REF!</definedName>
    <definedName name="BLPH166" hidden="1">#REF!</definedName>
    <definedName name="BLPH167" localSheetId="3" hidden="1">#REF!</definedName>
    <definedName name="BLPH167" hidden="1">#REF!</definedName>
    <definedName name="BLPH168" localSheetId="3" hidden="1">#REF!</definedName>
    <definedName name="BLPH168" hidden="1">#REF!</definedName>
    <definedName name="BLPH169" localSheetId="3" hidden="1">#REF!</definedName>
    <definedName name="BLPH169" hidden="1">#REF!</definedName>
    <definedName name="BLPH17" localSheetId="3" hidden="1">#REF!</definedName>
    <definedName name="BLPH17" hidden="1">#REF!</definedName>
    <definedName name="BLPH170" localSheetId="3" hidden="1">#REF!</definedName>
    <definedName name="BLPH170" hidden="1">#REF!</definedName>
    <definedName name="BLPH171" localSheetId="3" hidden="1">#REF!</definedName>
    <definedName name="BLPH171" hidden="1">#REF!</definedName>
    <definedName name="BLPH172" localSheetId="3" hidden="1">#REF!</definedName>
    <definedName name="BLPH172" hidden="1">#REF!</definedName>
    <definedName name="BLPH173" localSheetId="3" hidden="1">#REF!</definedName>
    <definedName name="BLPH173" hidden="1">#REF!</definedName>
    <definedName name="BLPH174" localSheetId="3" hidden="1">#REF!</definedName>
    <definedName name="BLPH174" hidden="1">#REF!</definedName>
    <definedName name="BLPH175" localSheetId="3" hidden="1">#REF!</definedName>
    <definedName name="BLPH175" hidden="1">#REF!</definedName>
    <definedName name="BLPH176" localSheetId="3" hidden="1">#REF!</definedName>
    <definedName name="BLPH176" hidden="1">#REF!</definedName>
    <definedName name="BLPH177" localSheetId="3" hidden="1">#REF!</definedName>
    <definedName name="BLPH177" hidden="1">#REF!</definedName>
    <definedName name="BLPH178" localSheetId="3" hidden="1">#REF!</definedName>
    <definedName name="BLPH178" hidden="1">#REF!</definedName>
    <definedName name="BLPH179" localSheetId="3" hidden="1">#REF!</definedName>
    <definedName name="BLPH179" hidden="1">#REF!</definedName>
    <definedName name="BLPH18" localSheetId="3" hidden="1">#REF!</definedName>
    <definedName name="BLPH18" hidden="1">#REF!</definedName>
    <definedName name="BLPH180" localSheetId="3" hidden="1">#REF!</definedName>
    <definedName name="BLPH180" hidden="1">#REF!</definedName>
    <definedName name="BLPH181" localSheetId="3" hidden="1">#REF!</definedName>
    <definedName name="BLPH181" hidden="1">#REF!</definedName>
    <definedName name="BLPH182" localSheetId="3" hidden="1">#REF!</definedName>
    <definedName name="BLPH182" hidden="1">#REF!</definedName>
    <definedName name="BLPH183" localSheetId="3" hidden="1">#REF!</definedName>
    <definedName name="BLPH183" hidden="1">#REF!</definedName>
    <definedName name="BLPH184" localSheetId="3" hidden="1">#REF!</definedName>
    <definedName name="BLPH184" hidden="1">#REF!</definedName>
    <definedName name="BLPH185" localSheetId="3" hidden="1">#REF!</definedName>
    <definedName name="BLPH185" hidden="1">#REF!</definedName>
    <definedName name="BLPH186" localSheetId="3" hidden="1">#REF!</definedName>
    <definedName name="BLPH186" hidden="1">#REF!</definedName>
    <definedName name="BLPH187" localSheetId="3" hidden="1">#REF!</definedName>
    <definedName name="BLPH187" hidden="1">#REF!</definedName>
    <definedName name="BLPH188" localSheetId="3" hidden="1">#REF!</definedName>
    <definedName name="BLPH188" hidden="1">#REF!</definedName>
    <definedName name="BLPH189" localSheetId="3" hidden="1">#REF!</definedName>
    <definedName name="BLPH189" hidden="1">#REF!</definedName>
    <definedName name="BLPH19" localSheetId="3" hidden="1">#REF!</definedName>
    <definedName name="BLPH19" hidden="1">#REF!</definedName>
    <definedName name="BLPH190" localSheetId="3" hidden="1">#REF!</definedName>
    <definedName name="BLPH190" hidden="1">#REF!</definedName>
    <definedName name="BLPH191" localSheetId="3" hidden="1">#REF!</definedName>
    <definedName name="BLPH191" hidden="1">#REF!</definedName>
    <definedName name="BLPH192" localSheetId="3" hidden="1">#REF!</definedName>
    <definedName name="BLPH192" hidden="1">#REF!</definedName>
    <definedName name="BLPH193" localSheetId="3" hidden="1">#REF!</definedName>
    <definedName name="BLPH193" hidden="1">#REF!</definedName>
    <definedName name="BLPH194" localSheetId="3" hidden="1">#REF!</definedName>
    <definedName name="BLPH194" hidden="1">#REF!</definedName>
    <definedName name="BLPH195" localSheetId="3" hidden="1">#REF!</definedName>
    <definedName name="BLPH195" hidden="1">#REF!</definedName>
    <definedName name="BLPH196" localSheetId="3" hidden="1">#REF!</definedName>
    <definedName name="BLPH196" hidden="1">#REF!</definedName>
    <definedName name="BLPH197" localSheetId="3" hidden="1">#REF!</definedName>
    <definedName name="BLPH197" hidden="1">#REF!</definedName>
    <definedName name="BLPH198" localSheetId="3" hidden="1">#REF!</definedName>
    <definedName name="BLPH198" hidden="1">#REF!</definedName>
    <definedName name="BLPH199" localSheetId="3" hidden="1">#REF!</definedName>
    <definedName name="BLPH199" hidden="1">#REF!</definedName>
    <definedName name="BLPH19B" localSheetId="3" hidden="1">#REF!</definedName>
    <definedName name="BLPH19B" hidden="1">#REF!</definedName>
    <definedName name="BLPH2" localSheetId="3" hidden="1">#REF!</definedName>
    <definedName name="BLPH2" hidden="1">#REF!</definedName>
    <definedName name="BLPH20" localSheetId="3" hidden="1">#REF!</definedName>
    <definedName name="BLPH20" hidden="1">#REF!</definedName>
    <definedName name="BLPH200" localSheetId="3" hidden="1">#REF!</definedName>
    <definedName name="BLPH200" hidden="1">#REF!</definedName>
    <definedName name="BLPH20023" localSheetId="3" hidden="1">#REF!</definedName>
    <definedName name="BLPH20023" hidden="1">#REF!</definedName>
    <definedName name="BLPH201" localSheetId="3" hidden="1">#REF!</definedName>
    <definedName name="BLPH201" hidden="1">#REF!</definedName>
    <definedName name="BLPH202" localSheetId="3" hidden="1">#REF!</definedName>
    <definedName name="BLPH202" hidden="1">#REF!</definedName>
    <definedName name="BLPH203" localSheetId="3" hidden="1">#REF!</definedName>
    <definedName name="BLPH203" hidden="1">#REF!</definedName>
    <definedName name="BLPH204" localSheetId="3" hidden="1">#REF!</definedName>
    <definedName name="BLPH204" hidden="1">#REF!</definedName>
    <definedName name="BLPH205" localSheetId="3" hidden="1">#REF!</definedName>
    <definedName name="BLPH205" hidden="1">#REF!</definedName>
    <definedName name="BLPH206" localSheetId="3" hidden="1">#REF!</definedName>
    <definedName name="BLPH206" hidden="1">#REF!</definedName>
    <definedName name="BLPH207" localSheetId="3" hidden="1">#REF!</definedName>
    <definedName name="BLPH207" hidden="1">#REF!</definedName>
    <definedName name="BLPH208" localSheetId="3" hidden="1">#REF!</definedName>
    <definedName name="BLPH208" hidden="1">#REF!</definedName>
    <definedName name="BLPH209" localSheetId="3" hidden="1">#REF!</definedName>
    <definedName name="BLPH209" hidden="1">#REF!</definedName>
    <definedName name="BLPH21" localSheetId="3" hidden="1">#REF!</definedName>
    <definedName name="BLPH21" hidden="1">#REF!</definedName>
    <definedName name="BLPH210" localSheetId="3" hidden="1">#REF!</definedName>
    <definedName name="BLPH210" hidden="1">#REF!</definedName>
    <definedName name="BLPH211" localSheetId="3" hidden="1">#REF!</definedName>
    <definedName name="BLPH211" hidden="1">#REF!</definedName>
    <definedName name="BLPH212" localSheetId="3" hidden="1">#REF!</definedName>
    <definedName name="BLPH212" hidden="1">#REF!</definedName>
    <definedName name="BLPH213" localSheetId="3" hidden="1">#REF!</definedName>
    <definedName name="BLPH213" hidden="1">#REF!</definedName>
    <definedName name="BLPH22" localSheetId="3" hidden="1">#REF!</definedName>
    <definedName name="BLPH22" hidden="1">#REF!</definedName>
    <definedName name="BLPH23" localSheetId="3" hidden="1">#REF!</definedName>
    <definedName name="BLPH23" hidden="1">#REF!</definedName>
    <definedName name="BLPH24" localSheetId="3" hidden="1">#REF!</definedName>
    <definedName name="BLPH24" hidden="1">#REF!</definedName>
    <definedName name="BLPH25" localSheetId="3" hidden="1">#REF!</definedName>
    <definedName name="BLPH25" hidden="1">#REF!</definedName>
    <definedName name="BLPH26" localSheetId="3" hidden="1">#REF!</definedName>
    <definedName name="BLPH26" hidden="1">#REF!</definedName>
    <definedName name="BLPH27" localSheetId="3" hidden="1">#REF!</definedName>
    <definedName name="BLPH27" hidden="1">#REF!</definedName>
    <definedName name="BLPH28" localSheetId="3" hidden="1">#REF!</definedName>
    <definedName name="BLPH28" hidden="1">#REF!</definedName>
    <definedName name="BLPH29" localSheetId="3" hidden="1">#REF!</definedName>
    <definedName name="BLPH29" hidden="1">#REF!</definedName>
    <definedName name="BLPH3" localSheetId="3" hidden="1">#REF!</definedName>
    <definedName name="BLPH3" hidden="1">#REF!</definedName>
    <definedName name="BLPH30" localSheetId="3" hidden="1">#REF!</definedName>
    <definedName name="BLPH30" hidden="1">#REF!</definedName>
    <definedName name="BLPH31" localSheetId="3" hidden="1">#REF!</definedName>
    <definedName name="BLPH31" hidden="1">#REF!</definedName>
    <definedName name="BLPH32" localSheetId="3" hidden="1">#REF!</definedName>
    <definedName name="BLPH32" hidden="1">#REF!</definedName>
    <definedName name="BLPH33" localSheetId="3" hidden="1">#REF!</definedName>
    <definedName name="BLPH33" hidden="1">#REF!</definedName>
    <definedName name="BLPH34" localSheetId="3" hidden="1">#REF!</definedName>
    <definedName name="BLPH34" hidden="1">#REF!</definedName>
    <definedName name="BLPH35" localSheetId="3" hidden="1">#REF!</definedName>
    <definedName name="BLPH35" hidden="1">#REF!</definedName>
    <definedName name="BLPH36" localSheetId="3" hidden="1">#REF!</definedName>
    <definedName name="BLPH36" hidden="1">#REF!</definedName>
    <definedName name="BLPH37" localSheetId="3" hidden="1">#REF!</definedName>
    <definedName name="BLPH37" hidden="1">#REF!</definedName>
    <definedName name="BLPH38" localSheetId="3" hidden="1">#REF!</definedName>
    <definedName name="BLPH38" hidden="1">#REF!</definedName>
    <definedName name="BLPH39" localSheetId="3" hidden="1">#REF!</definedName>
    <definedName name="BLPH39" hidden="1">#REF!</definedName>
    <definedName name="BLPH4" localSheetId="3" hidden="1">#REF!</definedName>
    <definedName name="BLPH4" hidden="1">#REF!</definedName>
    <definedName name="BLPH40" localSheetId="3" hidden="1">#REF!</definedName>
    <definedName name="BLPH40" hidden="1">#REF!</definedName>
    <definedName name="BLPH40000004" localSheetId="3" hidden="1">#REF!</definedName>
    <definedName name="BLPH40000004" hidden="1">#REF!</definedName>
    <definedName name="BLPH40000007" localSheetId="3" hidden="1">#REF!</definedName>
    <definedName name="BLPH40000007" hidden="1">#REF!</definedName>
    <definedName name="BLPH40000008" localSheetId="3" hidden="1">#REF!</definedName>
    <definedName name="BLPH40000008" hidden="1">#REF!</definedName>
    <definedName name="BLPH40000009" localSheetId="3" hidden="1">#REF!</definedName>
    <definedName name="BLPH40000009" hidden="1">#REF!</definedName>
    <definedName name="BLPH4000002" localSheetId="3" hidden="1">#REF!</definedName>
    <definedName name="BLPH4000002" hidden="1">#REF!</definedName>
    <definedName name="BLPH40000026" localSheetId="3" hidden="1">#REF!</definedName>
    <definedName name="BLPH40000026" hidden="1">#REF!</definedName>
    <definedName name="BLPH40000027" localSheetId="3" hidden="1">#REF!</definedName>
    <definedName name="BLPH40000027" hidden="1">#REF!</definedName>
    <definedName name="BLPH40000028" localSheetId="3" hidden="1">#REF!</definedName>
    <definedName name="BLPH40000028" hidden="1">#REF!</definedName>
    <definedName name="BLPH4000003" localSheetId="3" hidden="1">#REF!</definedName>
    <definedName name="BLPH4000003" hidden="1">#REF!</definedName>
    <definedName name="BLPH40000036" localSheetId="3" hidden="1">#REF!</definedName>
    <definedName name="BLPH40000036" hidden="1">#REF!</definedName>
    <definedName name="BLPH4000004" localSheetId="3" hidden="1">#REF!</definedName>
    <definedName name="BLPH4000004" hidden="1">#REF!</definedName>
    <definedName name="BLPH4000005" localSheetId="3" hidden="1">#REF!</definedName>
    <definedName name="BLPH4000005" hidden="1">#REF!</definedName>
    <definedName name="BLPH40000050" localSheetId="3" hidden="1">#REF!</definedName>
    <definedName name="BLPH40000050" hidden="1">#REF!</definedName>
    <definedName name="BLPH40000058" localSheetId="3" hidden="1">#REF!</definedName>
    <definedName name="BLPH40000058" hidden="1">#REF!</definedName>
    <definedName name="BLPH40000059" localSheetId="3" hidden="1">#REF!</definedName>
    <definedName name="BLPH40000059" hidden="1">#REF!</definedName>
    <definedName name="BLPH4000006" localSheetId="3" hidden="1">#REF!</definedName>
    <definedName name="BLPH4000006" hidden="1">#REF!</definedName>
    <definedName name="BLPH40000060" localSheetId="3" hidden="1">#REF!</definedName>
    <definedName name="BLPH40000060" hidden="1">#REF!</definedName>
    <definedName name="BLPH40000061" localSheetId="3" hidden="1">#REF!</definedName>
    <definedName name="BLPH40000061" hidden="1">#REF!</definedName>
    <definedName name="BLPH40000062" localSheetId="3" hidden="1">#REF!</definedName>
    <definedName name="BLPH40000062" hidden="1">#REF!</definedName>
    <definedName name="BLPH40000063" localSheetId="3" hidden="1">#REF!</definedName>
    <definedName name="BLPH40000063" hidden="1">#REF!</definedName>
    <definedName name="BLPH40000064" localSheetId="3" hidden="1">#REF!</definedName>
    <definedName name="BLPH40000064" hidden="1">#REF!</definedName>
    <definedName name="BLPH40000065" localSheetId="3" hidden="1">#REF!</definedName>
    <definedName name="BLPH40000065" hidden="1">#REF!</definedName>
    <definedName name="BLPH40000066" localSheetId="3" hidden="1">#REF!</definedName>
    <definedName name="BLPH40000066" hidden="1">#REF!</definedName>
    <definedName name="BLPH40000067" localSheetId="3" hidden="1">#REF!</definedName>
    <definedName name="BLPH40000067" hidden="1">#REF!</definedName>
    <definedName name="BLPH40000068" localSheetId="3" hidden="1">#REF!</definedName>
    <definedName name="BLPH40000068" hidden="1">#REF!</definedName>
    <definedName name="BLPH40000069" localSheetId="3" hidden="1">#REF!</definedName>
    <definedName name="BLPH40000069" hidden="1">#REF!</definedName>
    <definedName name="BLPH4000007" localSheetId="3" hidden="1">#REF!</definedName>
    <definedName name="BLPH4000007" hidden="1">#REF!</definedName>
    <definedName name="BLPH40000070" localSheetId="3" hidden="1">#REF!</definedName>
    <definedName name="BLPH40000070" hidden="1">#REF!</definedName>
    <definedName name="BLPH40000071" localSheetId="3" hidden="1">#REF!</definedName>
    <definedName name="BLPH40000071" hidden="1">#REF!</definedName>
    <definedName name="BLPH40000073" localSheetId="3" hidden="1">#REF!</definedName>
    <definedName name="BLPH40000073" hidden="1">#REF!</definedName>
    <definedName name="BLPH40000074" localSheetId="3" hidden="1">#REF!</definedName>
    <definedName name="BLPH40000074" hidden="1">#REF!</definedName>
    <definedName name="BLPH40000075" localSheetId="3" hidden="1">#REF!</definedName>
    <definedName name="BLPH40000075" hidden="1">#REF!</definedName>
    <definedName name="BLPH4000008" localSheetId="3" hidden="1">#REF!</definedName>
    <definedName name="BLPH4000008" hidden="1">#REF!</definedName>
    <definedName name="BLPH4000009" localSheetId="3" hidden="1">#REF!</definedName>
    <definedName name="BLPH4000009" hidden="1">#REF!</definedName>
    <definedName name="BLPH4000011" localSheetId="3" hidden="1">#REF!</definedName>
    <definedName name="BLPH4000011" hidden="1">#REF!</definedName>
    <definedName name="BLPH4000012" localSheetId="3" hidden="1">#REF!</definedName>
    <definedName name="BLPH4000012" hidden="1">#REF!</definedName>
    <definedName name="BLPH4000014" localSheetId="3" hidden="1">#REF!</definedName>
    <definedName name="BLPH4000014" hidden="1">#REF!</definedName>
    <definedName name="BLPH4000015" localSheetId="3" hidden="1">#REF!</definedName>
    <definedName name="BLPH4000015" hidden="1">#REF!</definedName>
    <definedName name="BLPH41" localSheetId="3" hidden="1">#REF!</definedName>
    <definedName name="BLPH41" hidden="1">#REF!</definedName>
    <definedName name="BLPH42" localSheetId="3" hidden="1">#REF!</definedName>
    <definedName name="BLPH42" hidden="1">#REF!</definedName>
    <definedName name="BLPH43" localSheetId="3" hidden="1">#REF!</definedName>
    <definedName name="BLPH43" hidden="1">#REF!</definedName>
    <definedName name="BLPH44" localSheetId="3" hidden="1">#REF!</definedName>
    <definedName name="BLPH44" hidden="1">#REF!</definedName>
    <definedName name="BLPH45" localSheetId="3" hidden="1">#REF!</definedName>
    <definedName name="BLPH45" hidden="1">#REF!</definedName>
    <definedName name="BLPH46" localSheetId="3" hidden="1">#REF!</definedName>
    <definedName name="BLPH46" hidden="1">#REF!</definedName>
    <definedName name="BLPH47" localSheetId="3" hidden="1">#REF!</definedName>
    <definedName name="BLPH47" hidden="1">#REF!</definedName>
    <definedName name="BLPH48" localSheetId="3" hidden="1">#REF!</definedName>
    <definedName name="BLPH48" hidden="1">#REF!</definedName>
    <definedName name="BLPH49" localSheetId="3" hidden="1">#REF!</definedName>
    <definedName name="BLPH49" hidden="1">#REF!</definedName>
    <definedName name="BLPH5" localSheetId="3" hidden="1">#REF!</definedName>
    <definedName name="BLPH5" hidden="1">#REF!</definedName>
    <definedName name="BLPH50" localSheetId="3" hidden="1">#REF!</definedName>
    <definedName name="BLPH50" hidden="1">#REF!</definedName>
    <definedName name="BLPH51" localSheetId="3" hidden="1">#REF!</definedName>
    <definedName name="BLPH51" hidden="1">#REF!</definedName>
    <definedName name="BLPH52" localSheetId="3" hidden="1">#REF!</definedName>
    <definedName name="BLPH52" hidden="1">#REF!</definedName>
    <definedName name="BLPH53" localSheetId="3" hidden="1">#REF!</definedName>
    <definedName name="BLPH53" hidden="1">#REF!</definedName>
    <definedName name="BLPH54" localSheetId="3" hidden="1">#REF!</definedName>
    <definedName name="BLPH54" hidden="1">#REF!</definedName>
    <definedName name="BLPH55" localSheetId="3" hidden="1">#REF!</definedName>
    <definedName name="BLPH55" hidden="1">#REF!</definedName>
    <definedName name="BLPH56" localSheetId="3" hidden="1">#REF!</definedName>
    <definedName name="BLPH56" hidden="1">#REF!</definedName>
    <definedName name="BLPH57" localSheetId="3" hidden="1">#REF!</definedName>
    <definedName name="BLPH57" hidden="1">#REF!</definedName>
    <definedName name="BLPH58" localSheetId="3" hidden="1">#REF!</definedName>
    <definedName name="BLPH58" hidden="1">#REF!</definedName>
    <definedName name="BLPH59" localSheetId="3" hidden="1">#REF!</definedName>
    <definedName name="BLPH59" hidden="1">#REF!</definedName>
    <definedName name="BLPH6" localSheetId="3" hidden="1">#REF!</definedName>
    <definedName name="BLPH6" hidden="1">#REF!</definedName>
    <definedName name="BLPH60" localSheetId="3" hidden="1">#REF!</definedName>
    <definedName name="BLPH60" hidden="1">#REF!</definedName>
    <definedName name="BLPH61" localSheetId="3" hidden="1">#REF!</definedName>
    <definedName name="BLPH61" hidden="1">#REF!</definedName>
    <definedName name="BLPH62" localSheetId="3" hidden="1">#REF!</definedName>
    <definedName name="BLPH62" hidden="1">#REF!</definedName>
    <definedName name="BLPH63" localSheetId="3" hidden="1">#REF!</definedName>
    <definedName name="BLPH63" hidden="1">#REF!</definedName>
    <definedName name="BLPH64" localSheetId="3" hidden="1">#REF!</definedName>
    <definedName name="BLPH64" hidden="1">#REF!</definedName>
    <definedName name="BLPH65" localSheetId="3" hidden="1">#REF!</definedName>
    <definedName name="BLPH65" hidden="1">#REF!</definedName>
    <definedName name="BLPH66" localSheetId="3" hidden="1">#REF!</definedName>
    <definedName name="BLPH66" hidden="1">#REF!</definedName>
    <definedName name="BLPH67" localSheetId="3" hidden="1">#REF!</definedName>
    <definedName name="BLPH67" hidden="1">#REF!</definedName>
    <definedName name="BLPH68" localSheetId="3" hidden="1">#REF!</definedName>
    <definedName name="BLPH68" hidden="1">#REF!</definedName>
    <definedName name="BLPH69" localSheetId="3" hidden="1">#REF!</definedName>
    <definedName name="BLPH69" hidden="1">#REF!</definedName>
    <definedName name="BLPH7" localSheetId="3" hidden="1">#REF!</definedName>
    <definedName name="BLPH7" hidden="1">#REF!</definedName>
    <definedName name="BLPH70" localSheetId="3" hidden="1">#REF!</definedName>
    <definedName name="BLPH70" hidden="1">#REF!</definedName>
    <definedName name="BLPH71" localSheetId="3" hidden="1">#REF!</definedName>
    <definedName name="BLPH71" hidden="1">#REF!</definedName>
    <definedName name="BLPH72" localSheetId="3" hidden="1">#REF!</definedName>
    <definedName name="BLPH72" hidden="1">#REF!</definedName>
    <definedName name="BLPH73" localSheetId="3" hidden="1">#REF!</definedName>
    <definedName name="BLPH73" hidden="1">#REF!</definedName>
    <definedName name="BLPH74" localSheetId="3" hidden="1">#REF!</definedName>
    <definedName name="BLPH74" hidden="1">#REF!</definedName>
    <definedName name="BLPH75" localSheetId="3" hidden="1">#REF!</definedName>
    <definedName name="BLPH75" hidden="1">#REF!</definedName>
    <definedName name="BLPH76" localSheetId="3" hidden="1">#REF!</definedName>
    <definedName name="BLPH76" hidden="1">#REF!</definedName>
    <definedName name="BLPH77" localSheetId="3" hidden="1">#REF!</definedName>
    <definedName name="BLPH77" hidden="1">#REF!</definedName>
    <definedName name="BLPH78" localSheetId="3" hidden="1">#REF!</definedName>
    <definedName name="BLPH78" hidden="1">#REF!</definedName>
    <definedName name="BLPH79" localSheetId="3" hidden="1">#REF!</definedName>
    <definedName name="BLPH79" hidden="1">#REF!</definedName>
    <definedName name="BLPH8" localSheetId="3" hidden="1">#REF!</definedName>
    <definedName name="BLPH8" hidden="1">#REF!</definedName>
    <definedName name="BLPH80" localSheetId="3" hidden="1">#REF!</definedName>
    <definedName name="BLPH80" hidden="1">#REF!</definedName>
    <definedName name="BLPH81" localSheetId="3" hidden="1">#REF!</definedName>
    <definedName name="BLPH81" hidden="1">#REF!</definedName>
    <definedName name="BLPH82" localSheetId="3" hidden="1">#REF!</definedName>
    <definedName name="BLPH82" hidden="1">#REF!</definedName>
    <definedName name="BLPH83" localSheetId="3" hidden="1">#REF!</definedName>
    <definedName name="BLPH83" hidden="1">#REF!</definedName>
    <definedName name="BLPH84" localSheetId="3" hidden="1">#REF!</definedName>
    <definedName name="BLPH84" hidden="1">#REF!</definedName>
    <definedName name="BLPH85" localSheetId="3" hidden="1">#REF!</definedName>
    <definedName name="BLPH85" hidden="1">#REF!</definedName>
    <definedName name="BLPH86" localSheetId="3" hidden="1">#REF!</definedName>
    <definedName name="BLPH86" hidden="1">#REF!</definedName>
    <definedName name="BLPH87" localSheetId="3" hidden="1">#REF!</definedName>
    <definedName name="BLPH87" hidden="1">#REF!</definedName>
    <definedName name="BLPH88" localSheetId="3" hidden="1">#REF!</definedName>
    <definedName name="BLPH88" hidden="1">#REF!</definedName>
    <definedName name="BLPH89" localSheetId="3" hidden="1">#REF!</definedName>
    <definedName name="BLPH89" hidden="1">#REF!</definedName>
    <definedName name="BLPH9" localSheetId="3" hidden="1">#REF!</definedName>
    <definedName name="BLPH9" hidden="1">#REF!</definedName>
    <definedName name="BLPH90" localSheetId="3" hidden="1">#REF!</definedName>
    <definedName name="BLPH90" hidden="1">#REF!</definedName>
    <definedName name="BLPH91" localSheetId="3" hidden="1">#REF!</definedName>
    <definedName name="BLPH91" hidden="1">#REF!</definedName>
    <definedName name="BLPH92" localSheetId="3" hidden="1">#REF!</definedName>
    <definedName name="BLPH92" hidden="1">#REF!</definedName>
    <definedName name="BLPH93" localSheetId="3" hidden="1">#REF!</definedName>
    <definedName name="BLPH93" hidden="1">#REF!</definedName>
    <definedName name="BLPH94" localSheetId="3" hidden="1">#REF!</definedName>
    <definedName name="BLPH94" hidden="1">#REF!</definedName>
    <definedName name="BLPH95" localSheetId="3" hidden="1">#REF!</definedName>
    <definedName name="BLPH95" hidden="1">#REF!</definedName>
    <definedName name="BLPH96" localSheetId="3" hidden="1">#REF!</definedName>
    <definedName name="BLPH96" hidden="1">#REF!</definedName>
    <definedName name="BLPH97" localSheetId="3" hidden="1">#REF!</definedName>
    <definedName name="BLPH97" hidden="1">#REF!</definedName>
    <definedName name="BLPH98" localSheetId="3" hidden="1">#REF!</definedName>
    <definedName name="BLPH98" hidden="1">#REF!</definedName>
    <definedName name="BLPH99" localSheetId="3" hidden="1">#REF!</definedName>
    <definedName name="BLPH99" hidden="1">#REF!</definedName>
    <definedName name="BNCC" localSheetId="3">#REF!</definedName>
    <definedName name="BNCC">#REF!</definedName>
    <definedName name="BNDESPAR" localSheetId="3">#REF!</definedName>
    <definedName name="BNDESPAR">#REF!</definedName>
    <definedName name="board" localSheetId="3" hidden="1">{FALSE,FALSE,-1.25,-15.5,484.5,276.75,FALSE,FALSE,TRUE,TRUE,0,12,#N/A,46,#N/A,2.93460490463215,15.35,1,FALSE,FALSE,3,TRUE,1,FALSE,100,"Swvu.PLA1.","ACwvu.PLA1.",#N/A,FALSE,FALSE,0,0,0,0,2,"","",TRUE,TRUE,FALSE,FALSE,1,60,#N/A,#N/A,FALSE,FALSE,FALSE,FALSE,FALSE,FALSE,FALSE,9,65532,65532,FALSE,FALSE,TRUE,TRUE,TRUE}</definedName>
    <definedName name="board" localSheetId="5" hidden="1">{FALSE,FALSE,-1.25,-15.5,484.5,276.75,FALSE,FALSE,TRUE,TRUE,0,12,#N/A,46,#N/A,2.93460490463215,15.35,1,FALSE,FALSE,3,TRUE,1,FALSE,100,"Swvu.PLA1.","ACwvu.PLA1.",#N/A,FALSE,FALSE,0,0,0,0,2,"","",TRUE,TRUE,FALSE,FALSE,1,60,#N/A,#N/A,FALSE,FALSE,FALSE,FALSE,FALSE,FALSE,FALSE,9,65532,65532,FALSE,FALSE,TRUE,TRUE,TRUE}</definedName>
    <definedName name="board" localSheetId="6"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lCopin" localSheetId="3">#REF!,#REF!,#REF!</definedName>
    <definedName name="BolCopin">#REF!,#REF!,#REF!</definedName>
    <definedName name="Brasil___Produto_Interno_Bruto___PIB" localSheetId="3">#REF!</definedName>
    <definedName name="Brasil___Produto_Interno_Bruto___PIB">#REF!</definedName>
    <definedName name="brf" localSheetId="3" hidden="1">{"Tab1",#N/A,FALSE,"P";"Tab2",#N/A,FALSE,"P"}</definedName>
    <definedName name="brf" localSheetId="5" hidden="1">{"Tab1",#N/A,FALSE,"P";"Tab2",#N/A,FALSE,"P"}</definedName>
    <definedName name="brf" localSheetId="6" hidden="1">{"Tab1",#N/A,FALSE,"P";"Tab2",#N/A,FALSE,"P"}</definedName>
    <definedName name="brf" hidden="1">{"Tab1",#N/A,FALSE,"P";"Tab2",#N/A,FALSE,"P"}</definedName>
    <definedName name="Btu_scf" localSheetId="3">#REF!</definedName>
    <definedName name="Btu_scf">#REF!</definedName>
    <definedName name="BundesländerAlt" localSheetId="3" hidden="1">{#N/A,#N/A,FALSE,"MZ GRV";#N/A,#N/A,FALSE,"MZ ArV";#N/A,#N/A,FALSE,"MZ AnV";#N/A,#N/A,FALSE,"MZ KnV"}</definedName>
    <definedName name="BundesländerAlt" localSheetId="5" hidden="1">{#N/A,#N/A,FALSE,"MZ GRV";#N/A,#N/A,FALSE,"MZ ArV";#N/A,#N/A,FALSE,"MZ AnV";#N/A,#N/A,FALSE,"MZ KnV"}</definedName>
    <definedName name="BundesländerAlt" localSheetId="6" hidden="1">{#N/A,#N/A,FALSE,"MZ GRV";#N/A,#N/A,FALSE,"MZ ArV";#N/A,#N/A,FALSE,"MZ AnV";#N/A,#N/A,FALSE,"MZ KnV"}</definedName>
    <definedName name="BundesländerAlt" hidden="1">{#N/A,#N/A,FALSE,"MZ GRV";#N/A,#N/A,FALSE,"MZ ArV";#N/A,#N/A,FALSE,"MZ AnV";#N/A,#N/A,FALSE,"MZ KnV"}</definedName>
    <definedName name="bv" localSheetId="3" hidden="1">{"Main Economic Indicators",#N/A,FALSE,"C"}</definedName>
    <definedName name="bv" localSheetId="5" hidden="1">{"Main Economic Indicators",#N/A,FALSE,"C"}</definedName>
    <definedName name="bv" localSheetId="6" hidden="1">{"Main Economic Indicators",#N/A,FALSE,"C"}</definedName>
    <definedName name="bv" hidden="1">{"Main Economic Indicators",#N/A,FALSE,"C"}</definedName>
    <definedName name="caja" localSheetId="3" hidden="1">{FALSE,FALSE,-1.25,-15.5,484.5,276.75,FALSE,FALSE,TRUE,TRUE,0,12,#N/A,46,#N/A,2.93460490463215,15.35,1,FALSE,FALSE,3,TRUE,1,FALSE,100,"Swvu.PLA1.","ACwvu.PLA1.",#N/A,FALSE,FALSE,0,0,0,0,2,"","",TRUE,TRUE,FALSE,FALSE,1,60,#N/A,#N/A,FALSE,FALSE,FALSE,FALSE,FALSE,FALSE,FALSE,9,65532,65532,FALSE,FALSE,TRUE,TRUE,TRUE}</definedName>
    <definedName name="caja" localSheetId="5" hidden="1">{FALSE,FALSE,-1.25,-15.5,484.5,276.75,FALSE,FALSE,TRUE,TRUE,0,12,#N/A,46,#N/A,2.93460490463215,15.35,1,FALSE,FALSE,3,TRUE,1,FALSE,100,"Swvu.PLA1.","ACwvu.PLA1.",#N/A,FALSE,FALSE,0,0,0,0,2,"","",TRUE,TRUE,FALSE,FALSE,1,60,#N/A,#N/A,FALSE,FALSE,FALSE,FALSE,FALSE,FALSE,FALSE,9,65532,65532,FALSE,FALSE,TRUE,TRUE,TRUE}</definedName>
    <definedName name="caja" localSheetId="6"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3" hidden="1">{FALSE,FALSE,-1.25,-15.5,484.5,276.75,FALSE,FALSE,TRUE,TRUE,0,12,#N/A,46,#N/A,2.93460490463215,15.35,1,FALSE,FALSE,3,TRUE,1,FALSE,100,"Swvu.PLA1.","ACwvu.PLA1.",#N/A,FALSE,FALSE,0,0,0,0,2,"","",TRUE,TRUE,FALSE,FALSE,1,60,#N/A,#N/A,FALSE,FALSE,FALSE,FALSE,FALSE,FALSE,FALSE,9,65532,65532,FALSE,FALSE,TRUE,TRUE,TRUE}</definedName>
    <definedName name="Caja1" localSheetId="5" hidden="1">{FALSE,FALSE,-1.25,-15.5,484.5,276.75,FALSE,FALSE,TRUE,TRUE,0,12,#N/A,46,#N/A,2.93460490463215,15.35,1,FALSE,FALSE,3,TRUE,1,FALSE,100,"Swvu.PLA1.","ACwvu.PLA1.",#N/A,FALSE,FALSE,0,0,0,0,2,"","",TRUE,TRUE,FALSE,FALSE,1,60,#N/A,#N/A,FALSE,FALSE,FALSE,FALSE,FALSE,FALSE,FALSE,9,65532,65532,FALSE,FALSE,TRUE,TRUE,TRUE}</definedName>
    <definedName name="Caja1" localSheetId="6"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3" hidden="1">{FALSE,FALSE,-1.25,-15.5,484.5,276.75,FALSE,FALSE,TRUE,TRUE,0,12,#N/A,46,#N/A,2.93460490463215,15.35,1,FALSE,FALSE,3,TRUE,1,FALSE,100,"Swvu.PLA1.","ACwvu.PLA1.",#N/A,FALSE,FALSE,0,0,0,0,2,"","",TRUE,TRUE,FALSE,FALSE,1,60,#N/A,#N/A,FALSE,FALSE,FALSE,FALSE,FALSE,FALSE,FALSE,9,65532,65532,FALSE,FALSE,TRUE,TRUE,TRUE}</definedName>
    <definedName name="caja2" localSheetId="5" hidden="1">{FALSE,FALSE,-1.25,-15.5,484.5,276.75,FALSE,FALSE,TRUE,TRUE,0,12,#N/A,46,#N/A,2.93460490463215,15.35,1,FALSE,FALSE,3,TRUE,1,FALSE,100,"Swvu.PLA1.","ACwvu.PLA1.",#N/A,FALSE,FALSE,0,0,0,0,2,"","",TRUE,TRUE,FALSE,FALSE,1,60,#N/A,#N/A,FALSE,FALSE,FALSE,FALSE,FALSE,FALSE,FALSE,9,65532,65532,FALSE,FALSE,TRUE,TRUE,TRUE}</definedName>
    <definedName name="caja2" localSheetId="6"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3" hidden="1">{FALSE,FALSE,-1.25,-15.5,484.5,276.75,FALSE,FALSE,TRUE,TRUE,0,12,#N/A,46,#N/A,2.93460490463215,15.35,1,FALSE,FALSE,3,TRUE,1,FALSE,100,"Swvu.PLA1.","ACwvu.PLA1.",#N/A,FALSE,FALSE,0,0,0,0,2,"","",TRUE,TRUE,FALSE,FALSE,1,60,#N/A,#N/A,FALSE,FALSE,FALSE,FALSE,FALSE,FALSE,FALSE,9,65532,65532,FALSE,FALSE,TRUE,TRUE,TRUE}</definedName>
    <definedName name="caja3" localSheetId="5" hidden="1">{FALSE,FALSE,-1.25,-15.5,484.5,276.75,FALSE,FALSE,TRUE,TRUE,0,12,#N/A,46,#N/A,2.93460490463215,15.35,1,FALSE,FALSE,3,TRUE,1,FALSE,100,"Swvu.PLA1.","ACwvu.PLA1.",#N/A,FALSE,FALSE,0,0,0,0,2,"","",TRUE,TRUE,FALSE,FALSE,1,60,#N/A,#N/A,FALSE,FALSE,FALSE,FALSE,FALSE,FALSE,FALSE,9,65532,65532,FALSE,FALSE,TRUE,TRUE,TRUE}</definedName>
    <definedName name="caja3" localSheetId="6"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endarYears" localSheetId="3">#REF!</definedName>
    <definedName name="CalendarYears">#REF!</definedName>
    <definedName name="cambio" localSheetId="3">#REF!</definedName>
    <definedName name="cambio">#REF!</definedName>
    <definedName name="Câmbio" localSheetId="3">#REF!</definedName>
    <definedName name="Câmbio">#REF!</definedName>
    <definedName name="Câmbio_por" localSheetId="3">OFFSET(#REF!,0,0,COUNTA(#REF!)-1)</definedName>
    <definedName name="Câmbio_por">OFFSET(#REF!,0,0,COUNTA(#REF!)-1)</definedName>
    <definedName name="CAPA" localSheetId="3">#REF!</definedName>
    <definedName name="CAPA">#REF!</definedName>
    <definedName name="CBWorkbookPriority" hidden="1">-944898989</definedName>
    <definedName name="cc" localSheetId="3" hidden="1">{"Riqfin97",#N/A,FALSE,"Tran";"Riqfinpro",#N/A,FALSE,"Tran"}</definedName>
    <definedName name="cc" localSheetId="5" hidden="1">{"Riqfin97",#N/A,FALSE,"Tran";"Riqfinpro",#N/A,FALSE,"Tran"}</definedName>
    <definedName name="cc" localSheetId="6" hidden="1">{"Riqfin97",#N/A,FALSE,"Tran";"Riqfinpro",#N/A,FALSE,"Tran"}</definedName>
    <definedName name="cc" hidden="1">{"Riqfin97",#N/A,FALSE,"Tran";"Riqfinpro",#N/A,FALSE,"Tran"}</definedName>
    <definedName name="ccc" localSheetId="3" hidden="1">{"Riqfin97",#N/A,FALSE,"Tran";"Riqfinpro",#N/A,FALSE,"Tran"}</definedName>
    <definedName name="ccc" localSheetId="5" hidden="1">{"Riqfin97",#N/A,FALSE,"Tran";"Riqfinpro",#N/A,FALSE,"Tran"}</definedName>
    <definedName name="ccc" localSheetId="6" hidden="1">{"Riqfin97",#N/A,FALSE,"Tran";"Riqfinpro",#N/A,FALSE,"Tran"}</definedName>
    <definedName name="ccc" hidden="1">{"Riqfin97",#N/A,FALSE,"Tran";"Riqfinpro",#N/A,FALSE,"Tran"}</definedName>
    <definedName name="ccccc" localSheetId="3" hidden="1">{"Minpmon",#N/A,FALSE,"Monthinput"}</definedName>
    <definedName name="ccccc" localSheetId="5" hidden="1">{"Minpmon",#N/A,FALSE,"Monthinput"}</definedName>
    <definedName name="ccccc" localSheetId="6" hidden="1">{"Minpmon",#N/A,FALSE,"Monthinput"}</definedName>
    <definedName name="ccccc" hidden="1">{"Minpmon",#N/A,FALSE,"Monthinput"}</definedName>
    <definedName name="cccm" localSheetId="3" hidden="1">{"Riqfin97",#N/A,FALSE,"Tran";"Riqfinpro",#N/A,FALSE,"Tran"}</definedName>
    <definedName name="cccm" localSheetId="5" hidden="1">{"Riqfin97",#N/A,FALSE,"Tran";"Riqfinpro",#N/A,FALSE,"Tran"}</definedName>
    <definedName name="cccm" localSheetId="6" hidden="1">{"Riqfin97",#N/A,FALSE,"Tran";"Riqfinpro",#N/A,FALSE,"Tran"}</definedName>
    <definedName name="cccm" hidden="1">{"Riqfin97",#N/A,FALSE,"Tran";"Riqfinpro",#N/A,FALSE,"Tran"}</definedName>
    <definedName name="cde" localSheetId="3" hidden="1">{"Riqfin97",#N/A,FALSE,"Tran";"Riqfinpro",#N/A,FALSE,"Tran"}</definedName>
    <definedName name="cde" localSheetId="5" hidden="1">{"Riqfin97",#N/A,FALSE,"Tran";"Riqfinpro",#N/A,FALSE,"Tran"}</definedName>
    <definedName name="cde" localSheetId="6" hidden="1">{"Riqfin97",#N/A,FALSE,"Tran";"Riqfinpro",#N/A,FALSE,"Tran"}</definedName>
    <definedName name="cde" hidden="1">{"Riqfin97",#N/A,FALSE,"Tran";"Riqfinpro",#N/A,FALSE,"Tran"}</definedName>
    <definedName name="cdert" localSheetId="3" hidden="1">{"Minpmon",#N/A,FALSE,"Monthinput"}</definedName>
    <definedName name="cdert" localSheetId="5" hidden="1">{"Minpmon",#N/A,FALSE,"Monthinput"}</definedName>
    <definedName name="cdert" localSheetId="6" hidden="1">{"Minpmon",#N/A,FALSE,"Monthinput"}</definedName>
    <definedName name="cdert" hidden="1">{"Minpmon",#N/A,FALSE,"Monthinput"}</definedName>
    <definedName name="Cenário_tendência" localSheetId="3">#REF!</definedName>
    <definedName name="Cenário_tendência">#REF!</definedName>
    <definedName name="char20" localSheetId="3" hidden="1">#REF!</definedName>
    <definedName name="char20" hidden="1">#REF!</definedName>
    <definedName name="Chart11Y2" localSheetId="3">OFFSET(#REF!,1,0,COUNTA(#REF!),1)</definedName>
    <definedName name="Chart11Y2">OFFSET(#REF!,1,0,COUNTA(#REF!),1)</definedName>
    <definedName name="chart19" localSheetId="3" hidden="1">#REF!</definedName>
    <definedName name="chart19" hidden="1">#REF!</definedName>
    <definedName name="Chart1X1" localSheetId="3">OFFSET(#REF!,1,0,COUNTA(#REF!),1)</definedName>
    <definedName name="Chart1X1">OFFSET(#REF!,1,0,COUNTA(#REF!),1)</definedName>
    <definedName name="Chart1X2" localSheetId="3">OFFSET(#REF!,1,0,COUNTA(#REF!),1)</definedName>
    <definedName name="Chart1X2">OFFSET(#REF!,1,0,COUNTA(#REF!),1)</definedName>
    <definedName name="Chart1X3" localSheetId="3">OFFSET(#REF!,1,0,COUNTA(#REF!),1)</definedName>
    <definedName name="Chart1X3">OFFSET(#REF!,1,0,COUNTA(#REF!),1)</definedName>
    <definedName name="Chart1Y1" localSheetId="3">OFFSET(#REF!,1,0,COUNTA(#REF!),1)</definedName>
    <definedName name="Chart1Y1">OFFSET(#REF!,1,0,COUNTA(#REF!),1)</definedName>
    <definedName name="Chart1Y2" localSheetId="3">OFFSET(#REF!,1,0,COUNTA(#REF!),1)</definedName>
    <definedName name="Chart1Y2">OFFSET(#REF!,1,0,COUNTA(#REF!),1)</definedName>
    <definedName name="Chart1Y3" localSheetId="3">OFFSET(#REF!,1,0,COUNTA(#REF!),1)</definedName>
    <definedName name="Chart1Y3">OFFSET(#REF!,1,0,COUNTA(#REF!),1)</definedName>
    <definedName name="chart27" hidden="1">0</definedName>
    <definedName name="chart28" hidden="1">0</definedName>
    <definedName name="Chart2X1" localSheetId="3">OFFSET(#REF!,1,0,COUNTA(#REF!),1)</definedName>
    <definedName name="Chart2X1">OFFSET(#REF!,1,0,COUNTA(#REF!),1)</definedName>
    <definedName name="Chart2X2" localSheetId="3">OFFSET(#REF!,1,0,COUNTA(#REF!),1)</definedName>
    <definedName name="Chart2X2">OFFSET(#REF!,1,0,COUNTA(#REF!),1)</definedName>
    <definedName name="Chart2X3" localSheetId="3">OFFSET(#REF!,1,0,COUNTA(#REF!),1)</definedName>
    <definedName name="Chart2X3">OFFSET(#REF!,1,0,COUNTA(#REF!),1)</definedName>
    <definedName name="Chart2X4" localSheetId="3">OFFSET(#REF!,1,0,COUNTA(#REF!),1)</definedName>
    <definedName name="Chart2X4">OFFSET(#REF!,1,0,COUNTA(#REF!),1)</definedName>
    <definedName name="Chart2Y1" localSheetId="3">OFFSET(#REF!,1,0,COUNTA(#REF!),1)</definedName>
    <definedName name="Chart2Y1">OFFSET(#REF!,1,0,COUNTA(#REF!),1)</definedName>
    <definedName name="Chart2Y2" localSheetId="3">OFFSET(#REF!,1,0,COUNTA(#REF!),1)</definedName>
    <definedName name="Chart2Y2">OFFSET(#REF!,1,0,COUNTA(#REF!),1)</definedName>
    <definedName name="Chart2Y3" localSheetId="3">OFFSET(#REF!,1,0,COUNTA(#REF!),1)</definedName>
    <definedName name="Chart2Y3">OFFSET(#REF!,1,0,COUNTA(#REF!),1)</definedName>
    <definedName name="Chart2Y4" localSheetId="3">OFFSET(#REF!,1,0,COUNTA(#REF!),1)</definedName>
    <definedName name="Chart2Y4">OFFSET(#REF!,1,0,COUNTA(#REF!),1)</definedName>
    <definedName name="chart35" localSheetId="3" hidden="1">#REF!</definedName>
    <definedName name="chart35" hidden="1">#REF!</definedName>
    <definedName name="Chart3Y1" localSheetId="3">OFFSET(#REF!,1,0,COUNTA(#REF!),1)</definedName>
    <definedName name="Chart3Y1">OFFSET(#REF!,1,0,COUNTA(#REF!),1)</definedName>
    <definedName name="Chart6X1" localSheetId="3">OFFSET(#REF!,1,0,COUNTA(#REF!),1)</definedName>
    <definedName name="Chart6X1">OFFSET(#REF!,1,0,COUNTA(#REF!),1)</definedName>
    <definedName name="Chart6X2" localSheetId="3">OFFSET(#REF!,1,0,COUNTA(#REF!),1)</definedName>
    <definedName name="Chart6X2">OFFSET(#REF!,1,0,COUNTA(#REF!),1)</definedName>
    <definedName name="Chart6X3" localSheetId="3">OFFSET(#REF!,1,0,COUNTA(#REF!),1)</definedName>
    <definedName name="Chart6X3">OFFSET(#REF!,1,0,COUNTA(#REF!),1)</definedName>
    <definedName name="Chart6Y1" localSheetId="3">OFFSET(#REF!,1,0,COUNTA(#REF!),1)</definedName>
    <definedName name="Chart6Y1">OFFSET(#REF!,1,0,COUNTA(#REF!),1)</definedName>
    <definedName name="Chart6Y2" localSheetId="3">OFFSET(#REF!,1,0,COUNTA(#REF!),1)</definedName>
    <definedName name="Chart6Y2">OFFSET(#REF!,1,0,COUNTA(#REF!),1)</definedName>
    <definedName name="Chart6Y3" localSheetId="3">OFFSET(#REF!,1,0,COUNTA(#REF!),1)</definedName>
    <definedName name="Chart6Y3">OFFSET(#REF!,1,0,COUNTA(#REF!),1)</definedName>
    <definedName name="Chart7X1" localSheetId="3">OFFSET(#REF!,1,0,COUNTA(#REF!),1)</definedName>
    <definedName name="Chart7X1">OFFSET(#REF!,1,0,COUNTA(#REF!),1)</definedName>
    <definedName name="Chart7X2" localSheetId="3">OFFSET(#REF!,1,0,COUNTA(#REF!),1)</definedName>
    <definedName name="Chart7X2">OFFSET(#REF!,1,0,COUNTA(#REF!),1)</definedName>
    <definedName name="Chart7X3" localSheetId="3">OFFSET(#REF!,1,0,COUNTA(#REF!),1)</definedName>
    <definedName name="Chart7X3">OFFSET(#REF!,1,0,COUNTA(#REF!),1)</definedName>
    <definedName name="Chart7X4" localSheetId="3">OFFSET(#REF!,1,0,COUNTA(#REF!),1)</definedName>
    <definedName name="Chart7X4">OFFSET(#REF!,1,0,COUNTA(#REF!),1)</definedName>
    <definedName name="Chart7Y1" localSheetId="3">OFFSET(#REF!,1,0,COUNTA(#REF!),1)</definedName>
    <definedName name="Chart7Y1">OFFSET(#REF!,1,0,COUNTA(#REF!),1)</definedName>
    <definedName name="Chart7Y2" localSheetId="3">OFFSET(#REF!,1,0,COUNTA(#REF!),1)</definedName>
    <definedName name="Chart7Y2">OFFSET(#REF!,1,0,COUNTA(#REF!),1)</definedName>
    <definedName name="Chart7Y3" localSheetId="3">OFFSET(#REF!,1,0,COUNTA(#REF!),1)</definedName>
    <definedName name="Chart7Y3">OFFSET(#REF!,1,0,COUNTA(#REF!),1)</definedName>
    <definedName name="Chart7Y4" localSheetId="3">OFFSET(#REF!,1,0,COUNTA(#REF!),1)</definedName>
    <definedName name="Chart7Y4">OFFSET(#REF!,1,0,COUNTA(#REF!),1)</definedName>
    <definedName name="Chart8X1" localSheetId="3">OFFSET(#REF!,1,0,COUNTA(#REF!),1)</definedName>
    <definedName name="Chart8X1">OFFSET(#REF!,1,0,COUNTA(#REF!),1)</definedName>
    <definedName name="Chart8X2" localSheetId="3">OFFSET(#REF!,1,0,COUNTA(#REF!),1)</definedName>
    <definedName name="Chart8X2">OFFSET(#REF!,1,0,COUNTA(#REF!),1)</definedName>
    <definedName name="Chart8X3" localSheetId="3">OFFSET(#REF!,1,0,COUNTA(#REF!),1)</definedName>
    <definedName name="Chart8X3">OFFSET(#REF!,1,0,COUNTA(#REF!),1)</definedName>
    <definedName name="Chart8X4" localSheetId="3">OFFSET(#REF!,1,0,COUNTA(#REF!),1)</definedName>
    <definedName name="Chart8X4">OFFSET(#REF!,1,0,COUNTA(#REF!),1)</definedName>
    <definedName name="Chart8Y1" localSheetId="3">OFFSET(#REF!,1,0,COUNTA(#REF!),1)</definedName>
    <definedName name="Chart8Y1">OFFSET(#REF!,1,0,COUNTA(#REF!),1)</definedName>
    <definedName name="Chart8Y2" localSheetId="3">OFFSET(#REF!,1,0,COUNTA(#REF!),1)</definedName>
    <definedName name="Chart8Y2">OFFSET(#REF!,1,0,COUNTA(#REF!),1)</definedName>
    <definedName name="Chart8Y3" localSheetId="3">OFFSET(#REF!,1,0,COUNTA(#REF!),1)</definedName>
    <definedName name="Chart8Y3">OFFSET(#REF!,1,0,COUNTA(#REF!),1)</definedName>
    <definedName name="Chart8Y4" localSheetId="3">OFFSET(#REF!,1,0,COUNTA(#REF!),1)</definedName>
    <definedName name="Chart8Y4">OFFSET(#REF!,1,0,COUNTA(#REF!),1)</definedName>
    <definedName name="chart9" localSheetId="3" hidden="1">#REF!</definedName>
    <definedName name="chart9" hidden="1">#REF!</definedName>
    <definedName name="Chart9X1" localSheetId="3">OFFSET(#REF!,1,0,COUNTA(#REF!),1)</definedName>
    <definedName name="Chart9X1">OFFSET(#REF!,1,0,COUNTA(#REF!),1)</definedName>
    <definedName name="Chart9X2" localSheetId="3">OFFSET(#REF!,1,0,COUNTA(#REF!),1)</definedName>
    <definedName name="Chart9X2">OFFSET(#REF!,1,0,COUNTA(#REF!),1)</definedName>
    <definedName name="Chart9X3" localSheetId="3">OFFSET(#REF!,1,0,COUNTA(#REF!),1)</definedName>
    <definedName name="Chart9X3">OFFSET(#REF!,1,0,COUNTA(#REF!),1)</definedName>
    <definedName name="Chart9X4" localSheetId="3">OFFSET(#REF!,1,0,COUNTA(#REF!),1)</definedName>
    <definedName name="Chart9X4">OFFSET(#REF!,1,0,COUNTA(#REF!),1)</definedName>
    <definedName name="Chart9Y1" localSheetId="3">OFFSET(#REF!,1,0,COUNTA(#REF!),1)</definedName>
    <definedName name="Chart9Y1">OFFSET(#REF!,1,0,COUNTA(#REF!),1)</definedName>
    <definedName name="Chart9Y2" localSheetId="3">OFFSET(#REF!,1,0,COUNTA(#REF!),1)</definedName>
    <definedName name="Chart9Y2">OFFSET(#REF!,1,0,COUNTA(#REF!),1)</definedName>
    <definedName name="Chart9Y3" localSheetId="3">OFFSET(#REF!,1,0,COUNTA(#REF!),1)</definedName>
    <definedName name="Chart9Y3">OFFSET(#REF!,1,0,COUNTA(#REF!),1)</definedName>
    <definedName name="Chart9Y4" localSheetId="3">OFFSET(#REF!,1,0,COUNTA(#REF!),1)</definedName>
    <definedName name="Chart9Y4">OFFSET(#REF!,1,0,COUNTA(#REF!),1)</definedName>
    <definedName name="Chartsik" localSheetId="3" hidden="1">#REF!</definedName>
    <definedName name="Chartsik" hidden="1">#REF!</definedName>
    <definedName name="CINZA" localSheetId="3">#REF!</definedName>
    <definedName name="CINZA">#REF!</definedName>
    <definedName name="CIQWBGuid" hidden="1">"WDI_Healthcare_Confirmations.xlsx"</definedName>
    <definedName name="classificacaoBRL" localSheetId="3">OFFSET(#REF!,0,0,COUNTIF(#REF!,"&lt;&gt;"&amp;""))</definedName>
    <definedName name="classificacaoBRL">OFFSET(#REF!,0,0,COUNTIF(#REF!,"&lt;&gt;"&amp;""))</definedName>
    <definedName name="classificacaoEUR" localSheetId="3">OFFSET(#REF!,0,0,COUNTIF(#REF!,"&lt;&gt;"&amp;""))</definedName>
    <definedName name="classificacaoEUR">OFFSET(#REF!,0,0,COUNTIF(#REF!,"&lt;&gt;"&amp;""))</definedName>
    <definedName name="classificacaoUSD" localSheetId="3">OFFSET(#REF!,0,0,COUNTIF(#REF!,"&lt;&gt;"&amp;""))</definedName>
    <definedName name="classificacaoUSD">OFFSET(#REF!,0,0,COUNTIF(#REF!,"&lt;&gt;"&amp;""))</definedName>
    <definedName name="Code" localSheetId="3" hidden="1">#REF!</definedName>
    <definedName name="Code" hidden="1">#REF!</definedName>
    <definedName name="COF">#N/A</definedName>
    <definedName name="COMERC_12M" localSheetId="3">OFFSET(#REF!,0,COUNTA(#REF!)-2,,-18)</definedName>
    <definedName name="COMERC_12M">OFFSET(#REF!,0,COUNTA(#REF!)-2,,-18)</definedName>
    <definedName name="COMERC_M" localSheetId="3">OFFSET(#REF!,0,COUNTA(#REF!)-2,,-18)</definedName>
    <definedName name="COMERC_M">OFFSET(#REF!,0,COUNTA(#REF!)-2,,-18)</definedName>
    <definedName name="Commodity1" localSheetId="3">#REF!</definedName>
    <definedName name="Commodity1">#REF!</definedName>
    <definedName name="CommodityPriceInflation" localSheetId="3">#REF!</definedName>
    <definedName name="CommodityPriceInflation">#REF!</definedName>
    <definedName name="COMP" localSheetId="3" hidden="1">{#N/A,#N/A,FALSE,"B061196P";#N/A,#N/A,FALSE,"B061196";#N/A,#N/A,FALSE,"Relatório1";#N/A,#N/A,FALSE,"Relatório2";#N/A,#N/A,FALSE,"Relatório3";#N/A,#N/A,FALSE,"Relatório4 ";#N/A,#N/A,FALSE,"Relatório5";#N/A,#N/A,FALSE,"Relatório6";#N/A,#N/A,FALSE,"Relatório7";#N/A,#N/A,FALSE,"Relatório8"}</definedName>
    <definedName name="COMP" localSheetId="5" hidden="1">{#N/A,#N/A,FALSE,"B061196P";#N/A,#N/A,FALSE,"B061196";#N/A,#N/A,FALSE,"Relatório1";#N/A,#N/A,FALSE,"Relatório2";#N/A,#N/A,FALSE,"Relatório3";#N/A,#N/A,FALSE,"Relatório4 ";#N/A,#N/A,FALSE,"Relatório5";#N/A,#N/A,FALSE,"Relatório6";#N/A,#N/A,FALSE,"Relatório7";#N/A,#N/A,FALSE,"Relatório8"}</definedName>
    <definedName name="COMP" localSheetId="6" hidden="1">{#N/A,#N/A,FALSE,"B061196P";#N/A,#N/A,FALSE,"B061196";#N/A,#N/A,FALSE,"Relatório1";#N/A,#N/A,FALSE,"Relatório2";#N/A,#N/A,FALSE,"Relatório3";#N/A,#N/A,FALSE,"Relatório4 ";#N/A,#N/A,FALSE,"Relatório5";#N/A,#N/A,FALSE,"Relatório6";#N/A,#N/A,FALSE,"Relatório7";#N/A,#N/A,FALSE,"Relatório8"}</definedName>
    <definedName name="COMP" hidden="1">{#N/A,#N/A,FALSE,"B061196P";#N/A,#N/A,FALSE,"B061196";#N/A,#N/A,FALSE,"Relatório1";#N/A,#N/A,FALSE,"Relatório2";#N/A,#N/A,FALSE,"Relatório3";#N/A,#N/A,FALSE,"Relatório4 ";#N/A,#N/A,FALSE,"Relatório5";#N/A,#N/A,FALSE,"Relatório6";#N/A,#N/A,FALSE,"Relatório7";#N/A,#N/A,FALSE,"Relatório8"}</definedName>
    <definedName name="Comp0705" localSheetId="3" hidden="1">{#N/A,#N/A,FALSE,"B061196P";#N/A,#N/A,FALSE,"B061196";#N/A,#N/A,FALSE,"Relatório1";#N/A,#N/A,FALSE,"Relatório2";#N/A,#N/A,FALSE,"Relatório3";#N/A,#N/A,FALSE,"Relatório4 ";#N/A,#N/A,FALSE,"Relatório5";#N/A,#N/A,FALSE,"Relatório6";#N/A,#N/A,FALSE,"Relatório7";#N/A,#N/A,FALSE,"Relatório8"}</definedName>
    <definedName name="Comp0705" localSheetId="5" hidden="1">{#N/A,#N/A,FALSE,"B061196P";#N/A,#N/A,FALSE,"B061196";#N/A,#N/A,FALSE,"Relatório1";#N/A,#N/A,FALSE,"Relatório2";#N/A,#N/A,FALSE,"Relatório3";#N/A,#N/A,FALSE,"Relatório4 ";#N/A,#N/A,FALSE,"Relatório5";#N/A,#N/A,FALSE,"Relatório6";#N/A,#N/A,FALSE,"Relatório7";#N/A,#N/A,FALSE,"Relatório8"}</definedName>
    <definedName name="Comp0705" localSheetId="6" hidden="1">{#N/A,#N/A,FALSE,"B061196P";#N/A,#N/A,FALSE,"B061196";#N/A,#N/A,FALSE,"Relatório1";#N/A,#N/A,FALSE,"Relatório2";#N/A,#N/A,FALSE,"Relatório3";#N/A,#N/A,FALSE,"Relatório4 ";#N/A,#N/A,FALSE,"Relatório5";#N/A,#N/A,FALSE,"Relatório6";#N/A,#N/A,FALSE,"Relatório7";#N/A,#N/A,FALSE,"Relatório8"}</definedName>
    <definedName name="Comp0705" hidden="1">{#N/A,#N/A,FALSE,"B061196P";#N/A,#N/A,FALSE,"B061196";#N/A,#N/A,FALSE,"Relatório1";#N/A,#N/A,FALSE,"Relatório2";#N/A,#N/A,FALSE,"Relatório3";#N/A,#N/A,FALSE,"Relatório4 ";#N/A,#N/A,FALSE,"Relatório5";#N/A,#N/A,FALSE,"Relatório6";#N/A,#N/A,FALSE,"Relatório7";#N/A,#N/A,FALSE,"Relatório8"}</definedName>
    <definedName name="Comp07051" localSheetId="3" hidden="1">{#N/A,#N/A,FALSE,"B061196P";#N/A,#N/A,FALSE,"B061196";#N/A,#N/A,FALSE,"Relatório1";#N/A,#N/A,FALSE,"Relatório2";#N/A,#N/A,FALSE,"Relatório3";#N/A,#N/A,FALSE,"Relatório4 ";#N/A,#N/A,FALSE,"Relatório5";#N/A,#N/A,FALSE,"Relatório6";#N/A,#N/A,FALSE,"Relatório7";#N/A,#N/A,FALSE,"Relatório8"}</definedName>
    <definedName name="Comp07051" localSheetId="5" hidden="1">{#N/A,#N/A,FALSE,"B061196P";#N/A,#N/A,FALSE,"B061196";#N/A,#N/A,FALSE,"Relatório1";#N/A,#N/A,FALSE,"Relatório2";#N/A,#N/A,FALSE,"Relatório3";#N/A,#N/A,FALSE,"Relatório4 ";#N/A,#N/A,FALSE,"Relatório5";#N/A,#N/A,FALSE,"Relatório6";#N/A,#N/A,FALSE,"Relatório7";#N/A,#N/A,FALSE,"Relatório8"}</definedName>
    <definedName name="Comp07051" localSheetId="6" hidden="1">{#N/A,#N/A,FALSE,"B061196P";#N/A,#N/A,FALSE,"B061196";#N/A,#N/A,FALSE,"Relatório1";#N/A,#N/A,FALSE,"Relatório2";#N/A,#N/A,FALSE,"Relatório3";#N/A,#N/A,FALSE,"Relatório4 ";#N/A,#N/A,FALSE,"Relatório5";#N/A,#N/A,FALSE,"Relatório6";#N/A,#N/A,FALSE,"Relatório7";#N/A,#N/A,FALSE,"Relatório8"}</definedName>
    <definedName name="Comp07051" hidden="1">{#N/A,#N/A,FALSE,"B061196P";#N/A,#N/A,FALSE,"B061196";#N/A,#N/A,FALSE,"Relatório1";#N/A,#N/A,FALSE,"Relatório2";#N/A,#N/A,FALSE,"Relatório3";#N/A,#N/A,FALSE,"Relatório4 ";#N/A,#N/A,FALSE,"Relatório5";#N/A,#N/A,FALSE,"Relatório6";#N/A,#N/A,FALSE,"Relatório7";#N/A,#N/A,FALSE,"Relatório8"}</definedName>
    <definedName name="comp1" localSheetId="3" hidden="1">{#N/A,#N/A,FALSE,"B061196P";#N/A,#N/A,FALSE,"B061196";#N/A,#N/A,FALSE,"Relatório1";#N/A,#N/A,FALSE,"Relatório2";#N/A,#N/A,FALSE,"Relatório3";#N/A,#N/A,FALSE,"Relatório4 ";#N/A,#N/A,FALSE,"Relatório5";#N/A,#N/A,FALSE,"Relatório6";#N/A,#N/A,FALSE,"Relatório7";#N/A,#N/A,FALSE,"Relatório8"}</definedName>
    <definedName name="comp1" localSheetId="5" hidden="1">{#N/A,#N/A,FALSE,"B061196P";#N/A,#N/A,FALSE,"B061196";#N/A,#N/A,FALSE,"Relatório1";#N/A,#N/A,FALSE,"Relatório2";#N/A,#N/A,FALSE,"Relatório3";#N/A,#N/A,FALSE,"Relatório4 ";#N/A,#N/A,FALSE,"Relatório5";#N/A,#N/A,FALSE,"Relatório6";#N/A,#N/A,FALSE,"Relatório7";#N/A,#N/A,FALSE,"Relatório8"}</definedName>
    <definedName name="comp1" localSheetId="6" hidden="1">{#N/A,#N/A,FALSE,"B061196P";#N/A,#N/A,FALSE,"B061196";#N/A,#N/A,FALSE,"Relatório1";#N/A,#N/A,FALSE,"Relatório2";#N/A,#N/A,FALSE,"Relatório3";#N/A,#N/A,FALSE,"Relatório4 ";#N/A,#N/A,FALSE,"Relatório5";#N/A,#N/A,FALSE,"Relatório6";#N/A,#N/A,FALSE,"Relatório7";#N/A,#N/A,FALSE,"Relatório8"}</definedName>
    <definedName name="comp1" hidden="1">{#N/A,#N/A,FALSE,"B061196P";#N/A,#N/A,FALSE,"B061196";#N/A,#N/A,FALSE,"Relatório1";#N/A,#N/A,FALSE,"Relatório2";#N/A,#N/A,FALSE,"Relatório3";#N/A,#N/A,FALSE,"Relatório4 ";#N/A,#N/A,FALSE,"Relatório5";#N/A,#N/A,FALSE,"Relatório6";#N/A,#N/A,FALSE,"Relatório7";#N/A,#N/A,FALSE,"Relatório8"}</definedName>
    <definedName name="COMP2" localSheetId="3" hidden="1">{#N/A,#N/A,FALSE,"B061196P";#N/A,#N/A,FALSE,"B061196";#N/A,#N/A,FALSE,"Relatório1";#N/A,#N/A,FALSE,"Relatório2";#N/A,#N/A,FALSE,"Relatório3";#N/A,#N/A,FALSE,"Relatório4 ";#N/A,#N/A,FALSE,"Relatório5";#N/A,#N/A,FALSE,"Relatório6";#N/A,#N/A,FALSE,"Relatório7";#N/A,#N/A,FALSE,"Relatório8"}</definedName>
    <definedName name="COMP2" localSheetId="5" hidden="1">{#N/A,#N/A,FALSE,"B061196P";#N/A,#N/A,FALSE,"B061196";#N/A,#N/A,FALSE,"Relatório1";#N/A,#N/A,FALSE,"Relatório2";#N/A,#N/A,FALSE,"Relatório3";#N/A,#N/A,FALSE,"Relatório4 ";#N/A,#N/A,FALSE,"Relatório5";#N/A,#N/A,FALSE,"Relatório6";#N/A,#N/A,FALSE,"Relatório7";#N/A,#N/A,FALSE,"Relatório8"}</definedName>
    <definedName name="COMP2" localSheetId="6" hidden="1">{#N/A,#N/A,FALSE,"B061196P";#N/A,#N/A,FALSE,"B061196";#N/A,#N/A,FALSE,"Relatório1";#N/A,#N/A,FALSE,"Relatório2";#N/A,#N/A,FALSE,"Relatório3";#N/A,#N/A,FALSE,"Relatório4 ";#N/A,#N/A,FALSE,"Relatório5";#N/A,#N/A,FALSE,"Relatório6";#N/A,#N/A,FALSE,"Relatório7";#N/A,#N/A,FALSE,"Relatório8"}</definedName>
    <definedName name="COMP2" hidden="1">{#N/A,#N/A,FALSE,"B061196P";#N/A,#N/A,FALSE,"B061196";#N/A,#N/A,FALSE,"Relatório1";#N/A,#N/A,FALSE,"Relatório2";#N/A,#N/A,FALSE,"Relatório3";#N/A,#N/A,FALSE,"Relatório4 ";#N/A,#N/A,FALSE,"Relatório5";#N/A,#N/A,FALSE,"Relatório6";#N/A,#N/A,FALSE,"Relatório7";#N/A,#N/A,FALSE,"Relatório8"}</definedName>
    <definedName name="comp21" localSheetId="3" hidden="1">{#N/A,#N/A,FALSE,"B061196P";#N/A,#N/A,FALSE,"B061196";#N/A,#N/A,FALSE,"Relatório1";#N/A,#N/A,FALSE,"Relatório2";#N/A,#N/A,FALSE,"Relatório3";#N/A,#N/A,FALSE,"Relatório4 ";#N/A,#N/A,FALSE,"Relatório5";#N/A,#N/A,FALSE,"Relatório6";#N/A,#N/A,FALSE,"Relatório7";#N/A,#N/A,FALSE,"Relatório8"}</definedName>
    <definedName name="comp21" localSheetId="5" hidden="1">{#N/A,#N/A,FALSE,"B061196P";#N/A,#N/A,FALSE,"B061196";#N/A,#N/A,FALSE,"Relatório1";#N/A,#N/A,FALSE,"Relatório2";#N/A,#N/A,FALSE,"Relatório3";#N/A,#N/A,FALSE,"Relatório4 ";#N/A,#N/A,FALSE,"Relatório5";#N/A,#N/A,FALSE,"Relatório6";#N/A,#N/A,FALSE,"Relatório7";#N/A,#N/A,FALSE,"Relatório8"}</definedName>
    <definedName name="comp21" localSheetId="6" hidden="1">{#N/A,#N/A,FALSE,"B061196P";#N/A,#N/A,FALSE,"B061196";#N/A,#N/A,FALSE,"Relatório1";#N/A,#N/A,FALSE,"Relatório2";#N/A,#N/A,FALSE,"Relatório3";#N/A,#N/A,FALSE,"Relatório4 ";#N/A,#N/A,FALSE,"Relatório5";#N/A,#N/A,FALSE,"Relatório6";#N/A,#N/A,FALSE,"Relatório7";#N/A,#N/A,FALSE,"Relatório8"}</definedName>
    <definedName name="comp21" hidden="1">{#N/A,#N/A,FALSE,"B061196P";#N/A,#N/A,FALSE,"B061196";#N/A,#N/A,FALSE,"Relatório1";#N/A,#N/A,FALSE,"Relatório2";#N/A,#N/A,FALSE,"Relatório3";#N/A,#N/A,FALSE,"Relatório4 ";#N/A,#N/A,FALSE,"Relatório5";#N/A,#N/A,FALSE,"Relatório6";#N/A,#N/A,FALSE,"Relatório7";#N/A,#N/A,FALSE,"Relatório8"}</definedName>
    <definedName name="COMUN_CONTR" localSheetId="3">OFFSET(#REF!,0,COUNTA(#REF!)-2,,-18)</definedName>
    <definedName name="COMUN_CONTR">OFFSET(#REF!,0,COUNTA(#REF!)-2,,-18)</definedName>
    <definedName name="COMUN_CONTR_15" localSheetId="3">OFFSET(#REF!,0,COUNTA(#REF!)+10,,-18)</definedName>
    <definedName name="COMUN_CONTR_15">OFFSET(#REF!,0,COUNTA(#REF!)+10,,-18)</definedName>
    <definedName name="COMUNICAÇAO_30_15" localSheetId="3">OFFSET(#REF!,0,COUNTA(#REF!)-2,,-11)</definedName>
    <definedName name="COMUNICAÇAO_30_15">OFFSET(#REF!,0,COUNTA(#REF!)-2,,-11)</definedName>
    <definedName name="Comunicacao12M" localSheetId="3">OFFSET(#REF!,0,COUNTA(#REF!)-2,,-18)</definedName>
    <definedName name="Comunicacao12M">OFFSET(#REF!,0,COUNTA(#REF!)-2,,-18)</definedName>
    <definedName name="CONFERÊNCIA_2ÁreaTotal" localSheetId="3">#REF!,#REF!</definedName>
    <definedName name="CONFERÊNCIA_2ÁreaTotal">#REF!,#REF!</definedName>
    <definedName name="CONFERÊNCIA_2TítCols" localSheetId="3">#REF!,#REF!</definedName>
    <definedName name="CONFERÊNCIA_2TítCols">#REF!,#REF!</definedName>
    <definedName name="contents2" localSheetId="3" hidden="1">#REF!</definedName>
    <definedName name="contents2" hidden="1">#REF!</definedName>
    <definedName name="ControlAssumptions" localSheetId="3">#REF!</definedName>
    <definedName name="ControlAssumptions">#REF!</definedName>
    <definedName name="copi" localSheetId="3" hidden="1">{#N/A,#N/A,FALSE,"B061196P";#N/A,#N/A,FALSE,"B061196";#N/A,#N/A,FALSE,"Relatório1";#N/A,#N/A,FALSE,"Relatório2";#N/A,#N/A,FALSE,"Relatório3";#N/A,#N/A,FALSE,"Relatório4 ";#N/A,#N/A,FALSE,"Relatório5";#N/A,#N/A,FALSE,"Relatório6";#N/A,#N/A,FALSE,"Relatório7";#N/A,#N/A,FALSE,"Relatório8"}</definedName>
    <definedName name="copi" localSheetId="5" hidden="1">{#N/A,#N/A,FALSE,"B061196P";#N/A,#N/A,FALSE,"B061196";#N/A,#N/A,FALSE,"Relatório1";#N/A,#N/A,FALSE,"Relatório2";#N/A,#N/A,FALSE,"Relatório3";#N/A,#N/A,FALSE,"Relatório4 ";#N/A,#N/A,FALSE,"Relatório5";#N/A,#N/A,FALSE,"Relatório6";#N/A,#N/A,FALSE,"Relatório7";#N/A,#N/A,FALSE,"Relatório8"}</definedName>
    <definedName name="copi" localSheetId="6" hidden="1">{#N/A,#N/A,FALSE,"B061196P";#N/A,#N/A,FALSE,"B061196";#N/A,#N/A,FALSE,"Relatório1";#N/A,#N/A,FALSE,"Relatório2";#N/A,#N/A,FALSE,"Relatório3";#N/A,#N/A,FALSE,"Relatório4 ";#N/A,#N/A,FALSE,"Relatório5";#N/A,#N/A,FALSE,"Relatório6";#N/A,#N/A,FALSE,"Relatório7";#N/A,#N/A,FALSE,"Relatório8"}</definedName>
    <definedName name="copi" hidden="1">{#N/A,#N/A,FALSE,"B061196P";#N/A,#N/A,FALSE,"B061196";#N/A,#N/A,FALSE,"Relatório1";#N/A,#N/A,FALSE,"Relatório2";#N/A,#N/A,FALSE,"Relatório3";#N/A,#N/A,FALSE,"Relatório4 ";#N/A,#N/A,FALSE,"Relatório5";#N/A,#N/A,FALSE,"Relatório6";#N/A,#N/A,FALSE,"Relatório7";#N/A,#N/A,FALSE,"Relatório8"}</definedName>
    <definedName name="copi2" localSheetId="3" hidden="1">{#N/A,#N/A,FALSE,"B061196P";#N/A,#N/A,FALSE,"B061196";#N/A,#N/A,FALSE,"Relatório1";#N/A,#N/A,FALSE,"Relatório2";#N/A,#N/A,FALSE,"Relatório3";#N/A,#N/A,FALSE,"Relatório4 ";#N/A,#N/A,FALSE,"Relatório5";#N/A,#N/A,FALSE,"Relatório6";#N/A,#N/A,FALSE,"Relatório7";#N/A,#N/A,FALSE,"Relatório8"}</definedName>
    <definedName name="copi2" localSheetId="5" hidden="1">{#N/A,#N/A,FALSE,"B061196P";#N/A,#N/A,FALSE,"B061196";#N/A,#N/A,FALSE,"Relatório1";#N/A,#N/A,FALSE,"Relatório2";#N/A,#N/A,FALSE,"Relatório3";#N/A,#N/A,FALSE,"Relatório4 ";#N/A,#N/A,FALSE,"Relatório5";#N/A,#N/A,FALSE,"Relatório6";#N/A,#N/A,FALSE,"Relatório7";#N/A,#N/A,FALSE,"Relatório8"}</definedName>
    <definedName name="copi2" localSheetId="6" hidden="1">{#N/A,#N/A,FALSE,"B061196P";#N/A,#N/A,FALSE,"B061196";#N/A,#N/A,FALSE,"Relatório1";#N/A,#N/A,FALSE,"Relatório2";#N/A,#N/A,FALSE,"Relatório3";#N/A,#N/A,FALSE,"Relatório4 ";#N/A,#N/A,FALSE,"Relatório5";#N/A,#N/A,FALSE,"Relatório6";#N/A,#N/A,FALSE,"Relatório7";#N/A,#N/A,FALSE,"Relatório8"}</definedName>
    <definedName name="copi2" hidden="1">{#N/A,#N/A,FALSE,"B061196P";#N/A,#N/A,FALSE,"B061196";#N/A,#N/A,FALSE,"Relatório1";#N/A,#N/A,FALSE,"Relatório2";#N/A,#N/A,FALSE,"Relatório3";#N/A,#N/A,FALSE,"Relatório4 ";#N/A,#N/A,FALSE,"Relatório5";#N/A,#N/A,FALSE,"Relatório6";#N/A,#N/A,FALSE,"Relatório7";#N/A,#N/A,FALSE,"Relatório8"}</definedName>
    <definedName name="CountryCount" localSheetId="3">#REF!</definedName>
    <definedName name="CountryCount">#REF!</definedName>
    <definedName name="cp" localSheetId="3" hidden="1">#REF!</definedName>
    <definedName name="cp" hidden="1">#REF!</definedName>
    <definedName name="CPI_BR" localSheetId="3">OFFSET(#REF!,COUNTA(#REF!),1,-18)</definedName>
    <definedName name="CPI_BR">OFFSET(#REF!,COUNTA(#REF!),1,-18)</definedName>
    <definedName name="CPI_CHILE" localSheetId="3">IF(INDEX(#REF!,MATCH(9.99999999999999E+307,#REF!))=INDEX(#REF!,MATCH(9.99999999999999E+307,#REF!)),OFFSET(#REF!,COUNTA(#REF!),1,-18),OFFSET(#REF!,COUNTA(#REF!)+1,1,-18))</definedName>
    <definedName name="CPI_CHILE">IF(INDEX(#REF!,MATCH(9.99999999999999E+307,#REF!))=INDEX(#REF!,MATCH(9.99999999999999E+307,#REF!)),OFFSET(#REF!,COUNTA(#REF!),1,-18),OFFSET(#REF!,COUNTA(#REF!)+1,1,-18))</definedName>
    <definedName name="CPI_CHINA" localSheetId="3">IF(INDEX(#REF!,MATCH(9.99999999999999E+307,#REF!))=INDEX(#REF!,MATCH(9.99999999999999E+307,#REF!)),OFFSET(#REF!,COUNTA(#REF!),1,-18),OFFSET(#REF!,COUNTA(#REF!)+1,1,-18))</definedName>
    <definedName name="CPI_CHINA">IF(INDEX(#REF!,MATCH(9.99999999999999E+307,#REF!))=INDEX(#REF!,MATCH(9.99999999999999E+307,#REF!)),OFFSET(#REF!,COUNTA(#REF!),1,-18),OFFSET(#REF!,COUNTA(#REF!)+1,1,-18))</definedName>
    <definedName name="CPI_COLOMBIA" localSheetId="3">IF(INDEX(#REF!,MATCH(9.99999999999999E+307,#REF!))=INDEX(#REF!,MATCH(9.99999999999999E+307,#REF!)),OFFSET(#REF!,COUNTA(#REF!),1,-18),OFFSET(#REF!,COUNTA(#REF!)+1,1,-18))</definedName>
    <definedName name="CPI_COLOMBIA">IF(INDEX(#REF!,MATCH(9.99999999999999E+307,#REF!))=INDEX(#REF!,MATCH(9.99999999999999E+307,#REF!)),OFFSET(#REF!,COUNTA(#REF!),1,-18),OFFSET(#REF!,COUNTA(#REF!)+1,1,-18))</definedName>
    <definedName name="CPI_DATA" localSheetId="3">OFFSET(#REF!,COUNTA(#REF!),0,-18)</definedName>
    <definedName name="CPI_DATA">OFFSET(#REF!,COUNTA(#REF!),0,-18)</definedName>
    <definedName name="CPI_INDIA" localSheetId="3">IF(INDEX(#REF!,MATCH(9.99999999999999E+307,#REF!))=INDEX(#REF!,MATCH(9.99999999999999E+307,#REF!)),OFFSET(#REF!,COUNTA(#REF!),1,-18),OFFSET(#REF!,COUNTA(#REF!)+1,1,-18))</definedName>
    <definedName name="CPI_INDIA">IF(INDEX(#REF!,MATCH(9.99999999999999E+307,#REF!))=INDEX(#REF!,MATCH(9.99999999999999E+307,#REF!)),OFFSET(#REF!,COUNTA(#REF!),1,-18),OFFSET(#REF!,COUNTA(#REF!)+1,1,-18))</definedName>
    <definedName name="CPI_MEX" localSheetId="3">IF(INDEX(#REF!,MATCH(9.99999999999999E+307,#REF!))=INDEX(#REF!,MATCH(9.99999999999999E+307,#REF!)),OFFSET(#REF!,COUNTA(#REF!),1,-18),OFFSET(#REF!,COUNTA(#REF!)+1,1,-18))</definedName>
    <definedName name="CPI_MEX">IF(INDEX(#REF!,MATCH(9.99999999999999E+307,#REF!))=INDEX(#REF!,MATCH(9.99999999999999E+307,#REF!)),OFFSET(#REF!,COUNTA(#REF!),1,-18),OFFSET(#REF!,COUNTA(#REF!)+1,1,-18))</definedName>
    <definedName name="CPI_PERU" localSheetId="3">IF(INDEX(#REF!,MATCH(9.99999999999999E+307,#REF!))=INDEX(#REF!,MATCH(9.99999999999999E+307,#REF!)),OFFSET(#REF!,COUNTA(#REF!),1,-18),OFFSET(#REF!,COUNTA(#REF!)+1,1,-18))</definedName>
    <definedName name="CPI_PERU">IF(INDEX(#REF!,MATCH(9.99999999999999E+307,#REF!))=INDEX(#REF!,MATCH(9.99999999999999E+307,#REF!)),OFFSET(#REF!,COUNTA(#REF!),1,-18),OFFSET(#REF!,COUNTA(#REF!)+1,1,-18))</definedName>
    <definedName name="CPI_POL" localSheetId="3">IF(INDEX(#REF!,MATCH(9.99999999999999E+307,#REF!))=INDEX(#REF!,MATCH(9.99999999999999E+307,#REF!)),OFFSET(#REF!,COUNTA(#REF!),1,-18),OFFSET(#REF!,COUNTA(#REF!)+1,1,-18))</definedName>
    <definedName name="CPI_POL">IF(INDEX(#REF!,MATCH(9.99999999999999E+307,#REF!))=INDEX(#REF!,MATCH(9.99999999999999E+307,#REF!)),OFFSET(#REF!,COUNTA(#REF!),1,-18),OFFSET(#REF!,COUNTA(#REF!)+1,1,-18))</definedName>
    <definedName name="CPI_RUSSIA" localSheetId="3">IF(INDEX(#REF!,MATCH(9.99999999999999E+307,#REF!))=INDEX(#REF!,MATCH(9.99999999999999E+307,#REF!)),OFFSET(#REF!,COUNTA(#REF!),1,-18),OFFSET(#REF!,COUNTA(#REF!)+1,1,-18))</definedName>
    <definedName name="CPI_RUSSIA">IF(INDEX(#REF!,MATCH(9.99999999999999E+307,#REF!))=INDEX(#REF!,MATCH(9.99999999999999E+307,#REF!)),OFFSET(#REF!,COUNTA(#REF!),1,-18),OFFSET(#REF!,COUNTA(#REF!)+1,1,-18))</definedName>
    <definedName name="CPI_TURKEY" localSheetId="3">IF(INDEX(#REF!,MATCH(9.99999999999999E+307,#REF!))=INDEX(#REF!,MATCH(9.99999999999999E+307,#REF!)),OFFSET(#REF!,COUNTA(#REF!),1,-18),OFFSET(#REF!,COUNTA(#REF!)+1,1,-18))</definedName>
    <definedName name="CPI_TURKEY">IF(INDEX(#REF!,MATCH(9.99999999999999E+307,#REF!))=INDEX(#REF!,MATCH(9.99999999999999E+307,#REF!)),OFFSET(#REF!,COUNTA(#REF!),1,-18),OFFSET(#REF!,COUNTA(#REF!)+1,1,-18))</definedName>
    <definedName name="cstCountryNameColumn">2</definedName>
    <definedName name="cstDataColumn">13</definedName>
    <definedName name="cstDataRange">"I13:I242"</definedName>
    <definedName name="cstDisplayType">"G24"</definedName>
    <definedName name="cstNumDecimals">"G25"</definedName>
    <definedName name="cstReportNoteColumn">9</definedName>
    <definedName name="Custo_emissoes" localSheetId="3">#REF!</definedName>
    <definedName name="Custo_emissoes">#REF!</definedName>
    <definedName name="custo_emissoes_4.3" localSheetId="3">#REF!</definedName>
    <definedName name="custo_emissoes_4.3">#REF!</definedName>
    <definedName name="Cwvu.a." localSheetId="3" hidden="1">#REF!,#REF!,#REF!,#REF!,#REF!,#REF!</definedName>
    <definedName name="Cwvu.a." hidden="1">#REF!,#REF!,#REF!,#REF!,#REF!,#REF!</definedName>
    <definedName name="Cwvu.bop." localSheetId="3" hidden="1">#REF!,#REF!,#REF!,#REF!,#REF!,#REF!</definedName>
    <definedName name="Cwvu.bop." hidden="1">#REF!,#REF!,#REF!,#REF!,#REF!,#REF!</definedName>
    <definedName name="Cwvu.bop.sr." localSheetId="3" hidden="1">#REF!,#REF!,#REF!,#REF!,#REF!,#REF!</definedName>
    <definedName name="Cwvu.bop.sr." hidden="1">#REF!,#REF!,#REF!,#REF!,#REF!,#REF!</definedName>
    <definedName name="Cwvu.bopsdr.sr." localSheetId="3" hidden="1">#REF!,#REF!,#REF!,#REF!,#REF!,#REF!</definedName>
    <definedName name="Cwvu.bopsdr.sr." hidden="1">#REF!,#REF!,#REF!,#REF!,#REF!,#REF!</definedName>
    <definedName name="Cwvu.cotton." localSheetId="3" hidden="1">#REF!,#REF!,#REF!,#REF!,#REF!,#REF!,#REF!,#REF!</definedName>
    <definedName name="Cwvu.cotton." hidden="1">#REF!,#REF!,#REF!,#REF!,#REF!,#REF!,#REF!,#REF!</definedName>
    <definedName name="Cwvu.cottonall." localSheetId="3" hidden="1">#REF!,#REF!,#REF!,#REF!,#REF!,#REF!,#REF!</definedName>
    <definedName name="Cwvu.cottonall." hidden="1">#REF!,#REF!,#REF!,#REF!,#REF!,#REF!,#REF!</definedName>
    <definedName name="Cwvu.exportdetails." localSheetId="3" hidden="1">#REF!,#REF!,#REF!,#REF!,#REF!,#REF!,#REF!</definedName>
    <definedName name="Cwvu.exportdetails." hidden="1">#REF!,#REF!,#REF!,#REF!,#REF!,#REF!,#REF!</definedName>
    <definedName name="Cwvu.exports." localSheetId="3" hidden="1">#REF!,#REF!,#REF!,#REF!,#REF!,#REF!,#REF!,#REF!</definedName>
    <definedName name="Cwvu.exports." hidden="1">#REF!,#REF!,#REF!,#REF!,#REF!,#REF!,#REF!,#REF!</definedName>
    <definedName name="Cwvu.gold." localSheetId="3" hidden="1">#REF!,#REF!,#REF!,#REF!,#REF!,#REF!,#REF!,#REF!</definedName>
    <definedName name="Cwvu.gold." hidden="1">#REF!,#REF!,#REF!,#REF!,#REF!,#REF!,#REF!,#REF!</definedName>
    <definedName name="Cwvu.goldall." localSheetId="3" hidden="1">#REF!,#REF!,#REF!,#REF!,#REF!,#REF!,#REF!,#REF!</definedName>
    <definedName name="Cwvu.goldall." hidden="1">#REF!,#REF!,#REF!,#REF!,#REF!,#REF!,#REF!,#REF!</definedName>
    <definedName name="Cwvu.IMPORT." localSheetId="3" hidden="1">#REF!</definedName>
    <definedName name="Cwvu.IMPORT." hidden="1">#REF!</definedName>
    <definedName name="Cwvu.imports." localSheetId="3" hidden="1">#REF!,#REF!,#REF!,#REF!,#REF!,#REF!,#REF!,#REF!,#REF!</definedName>
    <definedName name="Cwvu.imports." hidden="1">#REF!,#REF!,#REF!,#REF!,#REF!,#REF!,#REF!,#REF!,#REF!</definedName>
    <definedName name="Cwvu.importsall." localSheetId="3" hidden="1">#REF!,#REF!,#REF!,#REF!,#REF!,#REF!,#REF!,#REF!,#REF!</definedName>
    <definedName name="Cwvu.importsall." hidden="1">#REF!,#REF!,#REF!,#REF!,#REF!,#REF!,#REF!,#REF!,#REF!</definedName>
    <definedName name="Cwvu.Print." localSheetId="3" hidden="1">#REF!,#REF!,#REF!,#REF!</definedName>
    <definedName name="Cwvu.Print." hidden="1">#REF!,#REF!,#REF!,#REF!</definedName>
    <definedName name="Cwvu.sa97." localSheetId="3" hidden="1">#REF!,#REF!</definedName>
    <definedName name="Cwvu.sa97." hidden="1">#REF!,#REF!</definedName>
    <definedName name="Cwvu.tot." localSheetId="3" hidden="1">#REF!,#REF!,#REF!,#REF!,#REF!,#REF!</definedName>
    <definedName name="Cwvu.tot." hidden="1">#REF!,#REF!,#REF!,#REF!,#REF!,#REF!</definedName>
    <definedName name="D" localSheetId="3" hidden="1">{"Main Economic Indicators",#N/A,FALSE,"C"}</definedName>
    <definedName name="D" localSheetId="5" hidden="1">{"Main Economic Indicators",#N/A,FALSE,"C"}</definedName>
    <definedName name="D" localSheetId="6" hidden="1">{"Main Economic Indicators",#N/A,FALSE,"C"}</definedName>
    <definedName name="D" hidden="1">{"Main Economic Indicators",#N/A,FALSE,"C"}</definedName>
    <definedName name="dados" localSheetId="3">#REF!</definedName>
    <definedName name="dados">#REF!</definedName>
    <definedName name="dados1" localSheetId="3">#REF!</definedName>
    <definedName name="dados1">#REF!</definedName>
    <definedName name="DATA" localSheetId="3">OFFSET(#REF!,0,0,COUNTA(#REF!)-1)</definedName>
    <definedName name="DATA">OFFSET(#REF!,0,0,COUNTA(#REF!)-1)</definedName>
    <definedName name="data_hora" localSheetId="3">OFFSET(#REF!,0,0,COUNTIF(#REF!,"&lt;&gt;"&amp;""),1)</definedName>
    <definedName name="data_hora">OFFSET(#REF!,0,0,COUNTIF(#REF!,"&lt;&gt;"&amp;""),1)</definedName>
    <definedName name="DATA_ing" localSheetId="3">OFFSET(#REF!,0,0,COUNTA(#REF!)-1)</definedName>
    <definedName name="DATA_ing">OFFSET(#REF!,0,0,COUNTA(#REF!)-1)</definedName>
    <definedName name="DATA_por" localSheetId="3">OFFSET(#REF!,0,0,COUNTA(#REF!)-1)</definedName>
    <definedName name="DATA_por">OFFSET(#REF!,0,0,COUNTA(#REF!)-1)</definedName>
    <definedName name="data1" localSheetId="3" hidden="1">#REF!</definedName>
    <definedName name="data1" hidden="1">#REF!</definedName>
    <definedName name="data2" localSheetId="3" hidden="1">#REF!</definedName>
    <definedName name="data2" hidden="1">#REF!</definedName>
    <definedName name="data3" localSheetId="3" hidden="1">#REF!</definedName>
    <definedName name="data3" hidden="1">#REF!</definedName>
    <definedName name="Datum" localSheetId="3">OFFSET(#REF!,#REF!-3,0,#REF!-#REF!+3,1)</definedName>
    <definedName name="Datum">OFFSET(#REF!,#REF!-3,0,#REF!-#REF!+3,1)</definedName>
    <definedName name="DatumSmall" localSheetId="3">OFFSET(#REF!,#REF!-3,0,#REF!-#REF!+3,1)</definedName>
    <definedName name="DatumSmall">OFFSET(#REF!,#REF!-3,0,#REF!-#REF!+3,1)</definedName>
    <definedName name="dd" localSheetId="3" hidden="1">{"Riqfin97",#N/A,FALSE,"Tran";"Riqfinpro",#N/A,FALSE,"Tran"}</definedName>
    <definedName name="dd" localSheetId="5" hidden="1">{"Riqfin97",#N/A,FALSE,"Tran";"Riqfinpro",#N/A,FALSE,"Tran"}</definedName>
    <definedName name="dd" localSheetId="6" hidden="1">{"Riqfin97",#N/A,FALSE,"Tran";"Riqfinpro",#N/A,FALSE,"Tran"}</definedName>
    <definedName name="dd" hidden="1">{"Riqfin97",#N/A,FALSE,"Tran";"Riqfinpro",#N/A,FALSE,"Tran"}</definedName>
    <definedName name="ddd" localSheetId="3" hidden="1">{"Riqfin97",#N/A,FALSE,"Tran";"Riqfinpro",#N/A,FALSE,"Tran"}</definedName>
    <definedName name="ddd" localSheetId="5" hidden="1">{"Riqfin97",#N/A,FALSE,"Tran";"Riqfinpro",#N/A,FALSE,"Tran"}</definedName>
    <definedName name="ddd" localSheetId="6" hidden="1">{"Riqfin97",#N/A,FALSE,"Tran";"Riqfinpro",#N/A,FALSE,"Tran"}</definedName>
    <definedName name="ddd" hidden="1">{"Riqfin97",#N/A,FALSE,"Tran";"Riqfinpro",#N/A,FALSE,"Tran"}</definedName>
    <definedName name="dddd" localSheetId="3" hidden="1">{"Minpmon",#N/A,FALSE,"Monthinput"}</definedName>
    <definedName name="dddd" localSheetId="5" hidden="1">{"Minpmon",#N/A,FALSE,"Monthinput"}</definedName>
    <definedName name="dddd" localSheetId="6" hidden="1">{"Minpmon",#N/A,FALSE,"Monthinput"}</definedName>
    <definedName name="dddd" hidden="1">{"Minpmon",#N/A,FALSE,"Monthinput"}</definedName>
    <definedName name="ddddd" localSheetId="3" hidden="1">{"Riqfin97",#N/A,FALSE,"Tran";"Riqfinpro",#N/A,FALSE,"Tran"}</definedName>
    <definedName name="ddddd" localSheetId="5" hidden="1">{"Riqfin97",#N/A,FALSE,"Tran";"Riqfinpro",#N/A,FALSE,"Tran"}</definedName>
    <definedName name="ddddd" localSheetId="6" hidden="1">{"Riqfin97",#N/A,FALSE,"Tran";"Riqfinpro",#N/A,FALSE,"Tran"}</definedName>
    <definedName name="ddddd" hidden="1">{"Riqfin97",#N/A,FALSE,"Tran";"Riqfinpro",#N/A,FALSE,"Tran"}</definedName>
    <definedName name="dddddd" localSheetId="3" hidden="1">{"Tab1",#N/A,FALSE,"P";"Tab2",#N/A,FALSE,"P"}</definedName>
    <definedName name="dddddd" localSheetId="5" hidden="1">{"Tab1",#N/A,FALSE,"P";"Tab2",#N/A,FALSE,"P"}</definedName>
    <definedName name="dddddd" localSheetId="6" hidden="1">{"Tab1",#N/A,FALSE,"P";"Tab2",#N/A,FALSE,"P"}</definedName>
    <definedName name="dddddd" hidden="1">{"Tab1",#N/A,FALSE,"P";"Tab2",#N/A,FALSE,"P"}</definedName>
    <definedName name="DebtDev" localSheetId="3">#REF!</definedName>
    <definedName name="DebtDev">#REF!</definedName>
    <definedName name="DebtExplore" localSheetId="3">#REF!</definedName>
    <definedName name="DebtExplore">#REF!</definedName>
    <definedName name="DebtGracePeriod" localSheetId="3">#REF!</definedName>
    <definedName name="DebtGracePeriod">#REF!</definedName>
    <definedName name="DebtInterestRateMargin" localSheetId="3">#REF!</definedName>
    <definedName name="DebtInterestRateMargin">#REF!</definedName>
    <definedName name="DebtRepaymentYears" localSheetId="3">#REF!</definedName>
    <definedName name="DebtRepaymentYears">#REF!</definedName>
    <definedName name="Density" localSheetId="3">#REF!</definedName>
    <definedName name="Density">#REF!</definedName>
    <definedName name="der" localSheetId="3" hidden="1">{"Tab1",#N/A,FALSE,"P";"Tab2",#N/A,FALSE,"P"}</definedName>
    <definedName name="der" localSheetId="5" hidden="1">{"Tab1",#N/A,FALSE,"P";"Tab2",#N/A,FALSE,"P"}</definedName>
    <definedName name="der" localSheetId="6" hidden="1">{"Tab1",#N/A,FALSE,"P";"Tab2",#N/A,FALSE,"P"}</definedName>
    <definedName name="der" hidden="1">{"Tab1",#N/A,FALSE,"P";"Tab2",#N/A,FALSE,"P"}</definedName>
    <definedName name="DESP_PES_30_15" localSheetId="3">OFFSET(#REF!,0,COUNTA(#REF!)-2,,-11)</definedName>
    <definedName name="DESP_PES_30_15">OFFSET(#REF!,0,COUNTA(#REF!)-2,,-11)</definedName>
    <definedName name="Desp_pes12M" localSheetId="3">OFFSET(#REF!,0,COUNTA(#REF!)-2,,-18)</definedName>
    <definedName name="Desp_pes12M">OFFSET(#REF!,0,COUNTA(#REF!)-2,,-18)</definedName>
    <definedName name="DESPPES_CONTR" localSheetId="3">OFFSET(#REF!,0,COUNTA(#REF!)-2,,-18)</definedName>
    <definedName name="DESPPES_CONTR">OFFSET(#REF!,0,COUNTA(#REF!)-2,,-18)</definedName>
    <definedName name="DESPPES_CONTR_15" localSheetId="3">OFFSET(#REF!,0,COUNTA(#REF!)+10,,-18)</definedName>
    <definedName name="DESPPES_CONTR_15">OFFSET(#REF!,0,COUNTA(#REF!)+10,,-18)</definedName>
    <definedName name="DevelopmentStartYear" localSheetId="3">#REF!</definedName>
    <definedName name="DevelopmentStartYear">#REF!</definedName>
    <definedName name="DevolucaoBF1" localSheetId="3">#REF!</definedName>
    <definedName name="DevolucaoBF1">#REF!</definedName>
    <definedName name="DevolucaoBF2" localSheetId="3">#REF!</definedName>
    <definedName name="DevolucaoBF2">#REF!</definedName>
    <definedName name="DEZ" localSheetId="3" hidden="1">{#N/A,#N/A,FALSE,"B061196P";#N/A,#N/A,FALSE,"B061196";#N/A,#N/A,FALSE,"Relatório1";#N/A,#N/A,FALSE,"Relatório2";#N/A,#N/A,FALSE,"Relatório3";#N/A,#N/A,FALSE,"Relatório4 ";#N/A,#N/A,FALSE,"Relatório5";#N/A,#N/A,FALSE,"Relatório6";#N/A,#N/A,FALSE,"Relatório7";#N/A,#N/A,FALSE,"Relatório8"}</definedName>
    <definedName name="DEZ" localSheetId="5" hidden="1">{#N/A,#N/A,FALSE,"B061196P";#N/A,#N/A,FALSE,"B061196";#N/A,#N/A,FALSE,"Relatório1";#N/A,#N/A,FALSE,"Relatório2";#N/A,#N/A,FALSE,"Relatório3";#N/A,#N/A,FALSE,"Relatório4 ";#N/A,#N/A,FALSE,"Relatório5";#N/A,#N/A,FALSE,"Relatório6";#N/A,#N/A,FALSE,"Relatório7";#N/A,#N/A,FALSE,"Relatório8"}</definedName>
    <definedName name="DEZ" localSheetId="6" hidden="1">{#N/A,#N/A,FALSE,"B061196P";#N/A,#N/A,FALSE,"B061196";#N/A,#N/A,FALSE,"Relatório1";#N/A,#N/A,FALSE,"Relatório2";#N/A,#N/A,FALSE,"Relatório3";#N/A,#N/A,FALSE,"Relatório4 ";#N/A,#N/A,FALSE,"Relatório5";#N/A,#N/A,FALSE,"Relatório6";#N/A,#N/A,FALSE,"Relatório7";#N/A,#N/A,FALSE,"Relatório8"}</definedName>
    <definedName name="DEZ" hidden="1">{#N/A,#N/A,FALSE,"B061196P";#N/A,#N/A,FALSE,"B061196";#N/A,#N/A,FALSE,"Relatório1";#N/A,#N/A,FALSE,"Relatório2";#N/A,#N/A,FALSE,"Relatório3";#N/A,#N/A,FALSE,"Relatório4 ";#N/A,#N/A,FALSE,"Relatório5";#N/A,#N/A,FALSE,"Relatório6";#N/A,#N/A,FALSE,"Relatório7";#N/A,#N/A,FALSE,"Relatório8"}</definedName>
    <definedName name="DEZEMBRO" localSheetId="3">OFFSET(#REF!,COUNTA(#REF!)-1,1,-COUNTA(#REF!))</definedName>
    <definedName name="DEZEMBRO">OFFSET(#REF!,COUNTA(#REF!)-1,1,-COUNTA(#REF!))</definedName>
    <definedName name="DEZEMBRO_EIXO" localSheetId="3">OFFSET(#REF!,COUNTA(#REF!)-1,0,-COUNTA(#REF!))</definedName>
    <definedName name="DEZEMBRO_EIXO">OFFSET(#REF!,COUNTA(#REF!)-1,0,-COUNTA(#REF!))</definedName>
    <definedName name="dezembro08" localSheetId="3">#REF!</definedName>
    <definedName name="dezembro08">#REF!</definedName>
    <definedName name="dezembro10" localSheetId="3">#REF!</definedName>
    <definedName name="dezembro10">#REF!</definedName>
    <definedName name="dezembro11" localSheetId="3">#REF!</definedName>
    <definedName name="dezembro11">#REF!</definedName>
    <definedName name="dezembro12" localSheetId="3">#REF!</definedName>
    <definedName name="dezembro12">#REF!</definedName>
    <definedName name="dfas" localSheetId="3">#REF!</definedName>
    <definedName name="dfas">#REF!</definedName>
    <definedName name="dfd" localSheetId="3" hidden="1">{#N/A,#N/A,FALSE,"B061196P";#N/A,#N/A,FALSE,"B061196";#N/A,#N/A,FALSE,"Relatório1";#N/A,#N/A,FALSE,"Relatório2";#N/A,#N/A,FALSE,"Relatório3";#N/A,#N/A,FALSE,"Relatório4 ";#N/A,#N/A,FALSE,"Relatório5";#N/A,#N/A,FALSE,"Relatório6";#N/A,#N/A,FALSE,"Relatório7";#N/A,#N/A,FALSE,"Relatório8"}</definedName>
    <definedName name="dfd" localSheetId="5" hidden="1">{#N/A,#N/A,FALSE,"B061196P";#N/A,#N/A,FALSE,"B061196";#N/A,#N/A,FALSE,"Relatório1";#N/A,#N/A,FALSE,"Relatório2";#N/A,#N/A,FALSE,"Relatório3";#N/A,#N/A,FALSE,"Relatório4 ";#N/A,#N/A,FALSE,"Relatório5";#N/A,#N/A,FALSE,"Relatório6";#N/A,#N/A,FALSE,"Relatório7";#N/A,#N/A,FALSE,"Relatório8"}</definedName>
    <definedName name="dfd" localSheetId="6" hidden="1">{#N/A,#N/A,FALSE,"B061196P";#N/A,#N/A,FALSE,"B061196";#N/A,#N/A,FALSE,"Relatório1";#N/A,#N/A,FALSE,"Relatório2";#N/A,#N/A,FALSE,"Relatório3";#N/A,#N/A,FALSE,"Relatório4 ";#N/A,#N/A,FALSE,"Relatório5";#N/A,#N/A,FALSE,"Relatório6";#N/A,#N/A,FALSE,"Relatório7";#N/A,#N/A,FALSE,"Relatório8"}</definedName>
    <definedName name="dfd" hidden="1">{#N/A,#N/A,FALSE,"B061196P";#N/A,#N/A,FALSE,"B061196";#N/A,#N/A,FALSE,"Relatório1";#N/A,#N/A,FALSE,"Relatório2";#N/A,#N/A,FALSE,"Relatório3";#N/A,#N/A,FALSE,"Relatório4 ";#N/A,#N/A,FALSE,"Relatório5";#N/A,#N/A,FALSE,"Relatório6";#N/A,#N/A,FALSE,"Relatório7";#N/A,#N/A,FALSE,"Relatório8"}</definedName>
    <definedName name="dfdf" localSheetId="3" hidden="1">{#N/A,#N/A,FALSE,"slvsrtb1";#N/A,#N/A,FALSE,"slvsrtb2";#N/A,#N/A,FALSE,"slvsrtb3";#N/A,#N/A,FALSE,"slvsrtb4";#N/A,#N/A,FALSE,"slvsrtb5";#N/A,#N/A,FALSE,"slvsrtb6";#N/A,#N/A,FALSE,"slvsrtb7";#N/A,#N/A,FALSE,"slvsrtb8";#N/A,#N/A,FALSE,"slvsrtb9";#N/A,#N/A,FALSE,"slvsrtb10";#N/A,#N/A,FALSE,"slvsrtb12"}</definedName>
    <definedName name="dfdf" localSheetId="5" hidden="1">{#N/A,#N/A,FALSE,"slvsrtb1";#N/A,#N/A,FALSE,"slvsrtb2";#N/A,#N/A,FALSE,"slvsrtb3";#N/A,#N/A,FALSE,"slvsrtb4";#N/A,#N/A,FALSE,"slvsrtb5";#N/A,#N/A,FALSE,"slvsrtb6";#N/A,#N/A,FALSE,"slvsrtb7";#N/A,#N/A,FALSE,"slvsrtb8";#N/A,#N/A,FALSE,"slvsrtb9";#N/A,#N/A,FALSE,"slvsrtb10";#N/A,#N/A,FALSE,"slvsrtb12"}</definedName>
    <definedName name="dfdf" localSheetId="6" hidden="1">{#N/A,#N/A,FALSE,"slvsrtb1";#N/A,#N/A,FALSE,"slvsrtb2";#N/A,#N/A,FALSE,"slvsrtb3";#N/A,#N/A,FALSE,"slvsrtb4";#N/A,#N/A,FALSE,"slvsrtb5";#N/A,#N/A,FALSE,"slvsrtb6";#N/A,#N/A,FALSE,"slvsrtb7";#N/A,#N/A,FALSE,"slvsrtb8";#N/A,#N/A,FALSE,"slvsrtb9";#N/A,#N/A,FALSE,"slvsrtb10";#N/A,#N/A,FALSE,"slvsrtb12"}</definedName>
    <definedName name="dfdf" hidden="1">{#N/A,#N/A,FALSE,"slvsrtb1";#N/A,#N/A,FALSE,"slvsrtb2";#N/A,#N/A,FALSE,"slvsrtb3";#N/A,#N/A,FALSE,"slvsrtb4";#N/A,#N/A,FALSE,"slvsrtb5";#N/A,#N/A,FALSE,"slvsrtb6";#N/A,#N/A,FALSE,"slvsrtb7";#N/A,#N/A,FALSE,"slvsrtb8";#N/A,#N/A,FALSE,"slvsrtb9";#N/A,#N/A,FALSE,"slvsrtb10";#N/A,#N/A,FALSE,"slvsrtb12"}</definedName>
    <definedName name="dfe"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IAATUAL" localSheetId="3">#REF!</definedName>
    <definedName name="DIAATUAL">#REF!</definedName>
    <definedName name="DIARIO1B" localSheetId="3">#REF!</definedName>
    <definedName name="DIARIO1B">#REF!</definedName>
    <definedName name="DIARIO1E" localSheetId="3">#REF!</definedName>
    <definedName name="DIARIO1E">#REF!</definedName>
    <definedName name="DIARIO2A" localSheetId="3">#REF!</definedName>
    <definedName name="DIARIO2A">#REF!</definedName>
    <definedName name="DIARIO2B" localSheetId="3">#REF!</definedName>
    <definedName name="DIARIO2B">#REF!</definedName>
    <definedName name="DIARIO2E" localSheetId="3">#REF!</definedName>
    <definedName name="DIARIO2E">#REF!</definedName>
    <definedName name="DiasBase" localSheetId="3">#REF!</definedName>
    <definedName name="DiasBase">#REF!</definedName>
    <definedName name="DiasBase1" localSheetId="3">#REF!</definedName>
    <definedName name="DiasBase1">#REF!</definedName>
    <definedName name="DiasBase2" localSheetId="3">#REF!</definedName>
    <definedName name="DiasBase2">#REF!</definedName>
    <definedName name="DiasBase3" localSheetId="3">#REF!</definedName>
    <definedName name="DiasBase3">#REF!</definedName>
    <definedName name="DiasBase4" localSheetId="3">#REF!</definedName>
    <definedName name="DiasBase4">#REF!</definedName>
    <definedName name="Diff_Bmark6M" localSheetId="3">OFFSET(#REF!,#REF!-3,0,#REF!-#REF!+3,1)</definedName>
    <definedName name="Diff_Bmark6M">OFFSET(#REF!,#REF!-3,0,#REF!-#REF!+3,1)</definedName>
    <definedName name="Diff_Bubor" localSheetId="3">OFFSET(#REF!,#REF!-3,0,#REF!-#REF!+3,1)</definedName>
    <definedName name="Diff_Bubor">OFFSET(#REF!,#REF!-3,0,#REF!-#REF!+3,1)</definedName>
    <definedName name="DiffAtIRateChange" localSheetId="3">OFFSET(#REF!,#REF!-3,0,#REF!-#REF!+3,1)</definedName>
    <definedName name="DiffAtIRateChange">OFFSET(#REF!,#REF!-3,0,#REF!-#REF!+3,1)</definedName>
    <definedName name="DIFUSAO_12M" localSheetId="3">OFFSET(#REF!,0,COUNTA(#REF!)-2,,-18)</definedName>
    <definedName name="DIFUSAO_12M">OFFSET(#REF!,0,COUNTA(#REF!)-2,,-18)</definedName>
    <definedName name="DIFUSAO_M" localSheetId="3">OFFSET(#REF!,0,COUNTA(#REF!)-2,,-18)</definedName>
    <definedName name="DIFUSAO_M">OFFSET(#REF!,0,COUNTA(#REF!)-2,,-18)</definedName>
    <definedName name="DIFUSAO15_12M" localSheetId="3">OFFSET(#REF!,0,COUNTA(#REF!)-2,,-19)</definedName>
    <definedName name="DIFUSAO15_12M">OFFSET(#REF!,0,COUNTA(#REF!)-2,,-19)</definedName>
    <definedName name="DIFUSAO15_M" localSheetId="3">OFFSET(#REF!,0,COUNTA(#REF!)-2,,-19)</definedName>
    <definedName name="DIFUSAO15_M">OFFSET(#REF!,0,COUNTA(#REF!)-2,,-19)</definedName>
    <definedName name="DIR" localSheetId="3" hidden="1">{#N/A,#N/A,FALSE,"B061196P";#N/A,#N/A,FALSE,"B061196";#N/A,#N/A,FALSE,"Relatório1";#N/A,#N/A,FALSE,"Relatório2";#N/A,#N/A,FALSE,"Relatório3";#N/A,#N/A,FALSE,"Relatório4 ";#N/A,#N/A,FALSE,"Relatório5";#N/A,#N/A,FALSE,"Relatório6";#N/A,#N/A,FALSE,"Relatório7";#N/A,#N/A,FALSE,"Relatório8"}</definedName>
    <definedName name="DIR" localSheetId="5" hidden="1">{#N/A,#N/A,FALSE,"B061196P";#N/A,#N/A,FALSE,"B061196";#N/A,#N/A,FALSE,"Relatório1";#N/A,#N/A,FALSE,"Relatório2";#N/A,#N/A,FALSE,"Relatório3";#N/A,#N/A,FALSE,"Relatório4 ";#N/A,#N/A,FALSE,"Relatório5";#N/A,#N/A,FALSE,"Relatório6";#N/A,#N/A,FALSE,"Relatório7";#N/A,#N/A,FALSE,"Relatório8"}</definedName>
    <definedName name="DIR" localSheetId="6" hidden="1">{#N/A,#N/A,FALSE,"B061196P";#N/A,#N/A,FALSE,"B061196";#N/A,#N/A,FALSE,"Relatório1";#N/A,#N/A,FALSE,"Relatório2";#N/A,#N/A,FALSE,"Relatório3";#N/A,#N/A,FALSE,"Relatório4 ";#N/A,#N/A,FALSE,"Relatório5";#N/A,#N/A,FALSE,"Relatório6";#N/A,#N/A,FALSE,"Relatório7";#N/A,#N/A,FALSE,"Relatório8"}</definedName>
    <definedName name="DIR" hidden="1">{#N/A,#N/A,FALSE,"B061196P";#N/A,#N/A,FALSE,"B061196";#N/A,#N/A,FALSE,"Relatório1";#N/A,#N/A,FALSE,"Relatório2";#N/A,#N/A,FALSE,"Relatório3";#N/A,#N/A,FALSE,"Relatório4 ";#N/A,#N/A,FALSE,"Relatório5";#N/A,#N/A,FALSE,"Relatório6";#N/A,#N/A,FALSE,"Relatório7";#N/A,#N/A,FALSE,"Relatório8"}</definedName>
    <definedName name="Discount" localSheetId="3" hidden="1">#REF!</definedName>
    <definedName name="Discount" hidden="1">#REF!</definedName>
    <definedName name="DiscRate" localSheetId="3">#REF!</definedName>
    <definedName name="DiscRate">#REF!</definedName>
    <definedName name="display_area_2" localSheetId="3" hidden="1">#REF!</definedName>
    <definedName name="display_area_2" hidden="1">#REF!</definedName>
    <definedName name="dkam_bm3m" localSheetId="3">OFFSET(#REF!,0,0,COUNTIF(#REF!,"&gt;37000"),1)</definedName>
    <definedName name="dkam_bm3m">OFFSET(#REF!,0,0,COUNTIF(#REF!,"&gt;37000"),1)</definedName>
    <definedName name="dkam_datum" localSheetId="3">OFFSET(#REF!,0,0,COUNTIF(#REF!,"&gt;37000"),1)</definedName>
    <definedName name="dkam_datum">OFFSET(#REF!,0,0,COUNTIF(#REF!,"&gt;37000"),1)</definedName>
    <definedName name="dkam_lepes" localSheetId="3">OFFSET(#REF!,0,0,COUNTIF(#REF!,"&gt;37000"),1)</definedName>
    <definedName name="dkam_lepes">OFFSET(#REF!,0,0,COUNTIF(#REF!,"&gt;37000"),1)</definedName>
    <definedName name="DME_Dirty" hidden="1">"False"</definedName>
    <definedName name="DME_LocalFile" hidden="1">"True"</definedName>
    <definedName name="dólar" localSheetId="3">#REF!</definedName>
    <definedName name="dólar">#REF!</definedName>
    <definedName name="DP_12M" localSheetId="3">OFFSET(#REF!,0,COUNTA(#REF!)-2,,-18)</definedName>
    <definedName name="DP_12M">OFFSET(#REF!,0,COUNTA(#REF!)-2,,-18)</definedName>
    <definedName name="DP_M" localSheetId="3">OFFSET(#REF!,0,COUNTA(#REF!)-2,,-18)</definedName>
    <definedName name="DP_M">OFFSET(#REF!,0,COUNTA(#REF!)-2,,-18)</definedName>
    <definedName name="DPF" localSheetId="3" hidden="1">{#N/A,#N/A,FALSE,"DIVIG"}</definedName>
    <definedName name="DPF" localSheetId="5" hidden="1">{#N/A,#N/A,FALSE,"DIVIG"}</definedName>
    <definedName name="DPF" localSheetId="6" hidden="1">{#N/A,#N/A,FALSE,"DIVIG"}</definedName>
    <definedName name="DPF" hidden="1">{#N/A,#N/A,FALSE,"DIVIG"}</definedName>
    <definedName name="DPF_1" localSheetId="3" hidden="1">{#N/A,#N/A,FALSE,"DIVIG"}</definedName>
    <definedName name="DPF_1" localSheetId="5" hidden="1">{#N/A,#N/A,FALSE,"DIVIG"}</definedName>
    <definedName name="DPF_1" localSheetId="6" hidden="1">{#N/A,#N/A,FALSE,"DIVIG"}</definedName>
    <definedName name="DPF_1" hidden="1">{#N/A,#N/A,FALSE,"DIVIG"}</definedName>
    <definedName name="DPFe" localSheetId="3">#REF!</definedName>
    <definedName name="DPFe">#REF!</definedName>
    <definedName name="DPFi" localSheetId="3">#REF!</definedName>
    <definedName name="DPFi">#REF!</definedName>
    <definedName name="drth" localSheetId="3" hidden="1">{"Minpmon",#N/A,FALSE,"Monthinput"}</definedName>
    <definedName name="drth" localSheetId="5" hidden="1">{"Minpmon",#N/A,FALSE,"Monthinput"}</definedName>
    <definedName name="drth" localSheetId="6" hidden="1">{"Minpmon",#N/A,FALSE,"Monthinput"}</definedName>
    <definedName name="drth" hidden="1">{"Minpmon",#N/A,FALSE,"Monthinput"}</definedName>
    <definedName name="dsa" localSheetId="3" hidden="1">{"Tab1",#N/A,FALSE,"P";"Tab2",#N/A,FALSE,"P"}</definedName>
    <definedName name="dsa" localSheetId="5" hidden="1">{"Tab1",#N/A,FALSE,"P";"Tab2",#N/A,FALSE,"P"}</definedName>
    <definedName name="dsa" localSheetId="6" hidden="1">{"Tab1",#N/A,FALSE,"P";"Tab2",#N/A,FALSE,"P"}</definedName>
    <definedName name="dsa" hidden="1">{"Tab1",#N/A,FALSE,"P";"Tab2",#N/A,FALSE,"P"}</definedName>
    <definedName name="dsfsdfad" localSheetId="3" hidden="1">{#N/A,#N/A,FALSE,"B061196P";#N/A,#N/A,FALSE,"B061196";#N/A,#N/A,FALSE,"Relatório1";#N/A,#N/A,FALSE,"Relatório2";#N/A,#N/A,FALSE,"Relatório3";#N/A,#N/A,FALSE,"Relatório4 ";#N/A,#N/A,FALSE,"Relatório5";#N/A,#N/A,FALSE,"Relatório6";#N/A,#N/A,FALSE,"Relatório7";#N/A,#N/A,FALSE,"Relatório8"}</definedName>
    <definedName name="dsfsdfad" localSheetId="5" hidden="1">{#N/A,#N/A,FALSE,"B061196P";#N/A,#N/A,FALSE,"B061196";#N/A,#N/A,FALSE,"Relatório1";#N/A,#N/A,FALSE,"Relatório2";#N/A,#N/A,FALSE,"Relatório3";#N/A,#N/A,FALSE,"Relatório4 ";#N/A,#N/A,FALSE,"Relatório5";#N/A,#N/A,FALSE,"Relatório6";#N/A,#N/A,FALSE,"Relatório7";#N/A,#N/A,FALSE,"Relatório8"}</definedName>
    <definedName name="dsfsdfad" localSheetId="6" hidden="1">{#N/A,#N/A,FALSE,"B061196P";#N/A,#N/A,FALSE,"B061196";#N/A,#N/A,FALSE,"Relatório1";#N/A,#N/A,FALSE,"Relatório2";#N/A,#N/A,FALSE,"Relatório3";#N/A,#N/A,FALSE,"Relatório4 ";#N/A,#N/A,FALSE,"Relatório5";#N/A,#N/A,FALSE,"Relatório6";#N/A,#N/A,FALSE,"Relatório7";#N/A,#N/A,FALSE,"Relatório8"}</definedName>
    <definedName name="dsfsdfad" hidden="1">{#N/A,#N/A,FALSE,"B061196P";#N/A,#N/A,FALSE,"B061196";#N/A,#N/A,FALSE,"Relatório1";#N/A,#N/A,FALSE,"Relatório2";#N/A,#N/A,FALSE,"Relatório3";#N/A,#N/A,FALSE,"Relatório4 ";#N/A,#N/A,FALSE,"Relatório5";#N/A,#N/A,FALSE,"Relatório6";#N/A,#N/A,FALSE,"Relatório7";#N/A,#N/A,FALSE,"Relatório8"}</definedName>
    <definedName name="dt" localSheetId="3">#REF!</definedName>
    <definedName name="dt">#REF!</definedName>
    <definedName name="DURAVEIS_12M" localSheetId="3">OFFSET(#REF!,0,COUNTA(#REF!)-2,,-18)</definedName>
    <definedName name="DURAVEIS_12M">OFFSET(#REF!,0,COUNTA(#REF!)-2,,-18)</definedName>
    <definedName name="DURAVEIS_M" localSheetId="3">OFFSET(#REF!,0,COUNTA(#REF!)-2,,-18)</definedName>
    <definedName name="DURAVEIS_M">OFFSET(#REF!,0,COUNTA(#REF!)-2,,-18)</definedName>
    <definedName name="e" localSheetId="3">#REF!</definedName>
    <definedName name="e">#REF!</definedName>
    <definedName name="EBTU" localSheetId="3">#REF!</definedName>
    <definedName name="EBTU">#REF!</definedName>
    <definedName name="Economic_assumptions" localSheetId="3">#REF!</definedName>
    <definedName name="Economic_assumptions">#REF!</definedName>
    <definedName name="edr" localSheetId="3" hidden="1">{"Riqfin97",#N/A,FALSE,"Tran";"Riqfinpro",#N/A,FALSE,"Tran"}</definedName>
    <definedName name="edr" localSheetId="5" hidden="1">{"Riqfin97",#N/A,FALSE,"Tran";"Riqfinpro",#N/A,FALSE,"Tran"}</definedName>
    <definedName name="edr" localSheetId="6" hidden="1">{"Riqfin97",#N/A,FALSE,"Tran";"Riqfinpro",#N/A,FALSE,"Tran"}</definedName>
    <definedName name="edr" hidden="1">{"Riqfin97",#N/A,FALSE,"Tran";"Riqfinpro",#N/A,FALSE,"Tran"}</definedName>
    <definedName name="EDUC_CONTR" localSheetId="3">OFFSET(#REF!,0,COUNTA(#REF!)-2,,-18)</definedName>
    <definedName name="EDUC_CONTR">OFFSET(#REF!,0,COUNTA(#REF!)-2,,-18)</definedName>
    <definedName name="EDUC_CONTR_15" localSheetId="3">OFFSET(#REF!,0,COUNTA(#REF!)+10,,-18)</definedName>
    <definedName name="EDUC_CONTR_15">OFFSET(#REF!,0,COUNTA(#REF!)+10,,-18)</definedName>
    <definedName name="EDUCACAO_30_15" localSheetId="3">OFFSET(#REF!,0,COUNTA(#REF!)-2,,-11)</definedName>
    <definedName name="EDUCACAO_30_15">OFFSET(#REF!,0,COUNTA(#REF!)-2,,-11)</definedName>
    <definedName name="Educacao12M" localSheetId="3">OFFSET(#REF!,0,COUNTA(#REF!)-2,,-18)</definedName>
    <definedName name="Educacao12M">OFFSET(#REF!,0,COUNTA(#REF!)-2,,-18)</definedName>
    <definedName name="ee" localSheetId="3" hidden="1">{"Tab1",#N/A,FALSE,"P";"Tab2",#N/A,FALSE,"P"}</definedName>
    <definedName name="ee" localSheetId="5" hidden="1">{"Tab1",#N/A,FALSE,"P";"Tab2",#N/A,FALSE,"P"}</definedName>
    <definedName name="ee" localSheetId="6" hidden="1">{"Tab1",#N/A,FALSE,"P";"Tab2",#N/A,FALSE,"P"}</definedName>
    <definedName name="ee" hidden="1">{"Tab1",#N/A,FALSE,"P";"Tab2",#N/A,FALSE,"P"}</definedName>
    <definedName name="eede" localSheetId="3" hidden="1">{#N/A,#N/A,FALSE,"B061196P";#N/A,#N/A,FALSE,"B061196";#N/A,#N/A,FALSE,"Relatório1";#N/A,#N/A,FALSE,"Relatório2";#N/A,#N/A,FALSE,"Relatório3";#N/A,#N/A,FALSE,"Relatório4 ";#N/A,#N/A,FALSE,"Relatório5";#N/A,#N/A,FALSE,"Relatório6";#N/A,#N/A,FALSE,"Relatório7";#N/A,#N/A,FALSE,"Relatório8"}</definedName>
    <definedName name="eede" localSheetId="5" hidden="1">{#N/A,#N/A,FALSE,"B061196P";#N/A,#N/A,FALSE,"B061196";#N/A,#N/A,FALSE,"Relatório1";#N/A,#N/A,FALSE,"Relatório2";#N/A,#N/A,FALSE,"Relatório3";#N/A,#N/A,FALSE,"Relatório4 ";#N/A,#N/A,FALSE,"Relatório5";#N/A,#N/A,FALSE,"Relatório6";#N/A,#N/A,FALSE,"Relatório7";#N/A,#N/A,FALSE,"Relatório8"}</definedName>
    <definedName name="eede" localSheetId="6" hidden="1">{#N/A,#N/A,FALSE,"B061196P";#N/A,#N/A,FALSE,"B061196";#N/A,#N/A,FALSE,"Relatório1";#N/A,#N/A,FALSE,"Relatório2";#N/A,#N/A,FALSE,"Relatório3";#N/A,#N/A,FALSE,"Relatório4 ";#N/A,#N/A,FALSE,"Relatório5";#N/A,#N/A,FALSE,"Relatório6";#N/A,#N/A,FALSE,"Relatório7";#N/A,#N/A,FALSE,"Relatório8"}</definedName>
    <definedName name="eede" hidden="1">{#N/A,#N/A,FALSE,"B061196P";#N/A,#N/A,FALSE,"B061196";#N/A,#N/A,FALSE,"Relatório1";#N/A,#N/A,FALSE,"Relatório2";#N/A,#N/A,FALSE,"Relatório3";#N/A,#N/A,FALSE,"Relatório4 ";#N/A,#N/A,FALSE,"Relatório5";#N/A,#N/A,FALSE,"Relatório6";#N/A,#N/A,FALSE,"Relatório7";#N/A,#N/A,FALSE,"Relatório8"}</definedName>
    <definedName name="eee" localSheetId="3" hidden="1">{"Tab1",#N/A,FALSE,"P";"Tab2",#N/A,FALSE,"P"}</definedName>
    <definedName name="eee" localSheetId="5" hidden="1">{"Tab1",#N/A,FALSE,"P";"Tab2",#N/A,FALSE,"P"}</definedName>
    <definedName name="eee" localSheetId="6" hidden="1">{"Tab1",#N/A,FALSE,"P";"Tab2",#N/A,FALSE,"P"}</definedName>
    <definedName name="eee" hidden="1">{"Tab1",#N/A,FALSE,"P";"Tab2",#N/A,FALSE,"P"}</definedName>
    <definedName name="eeee" localSheetId="3" hidden="1">{"Riqfin97",#N/A,FALSE,"Tran";"Riqfinpro",#N/A,FALSE,"Tran"}</definedName>
    <definedName name="eeee" localSheetId="5" hidden="1">{"Riqfin97",#N/A,FALSE,"Tran";"Riqfinpro",#N/A,FALSE,"Tran"}</definedName>
    <definedName name="eeee" localSheetId="6" hidden="1">{"Riqfin97",#N/A,FALSE,"Tran";"Riqfinpro",#N/A,FALSE,"Tran"}</definedName>
    <definedName name="eeee" hidden="1">{"Riqfin97",#N/A,FALSE,"Tran";"Riqfinpro",#N/A,FALSE,"Tran"}</definedName>
    <definedName name="eeeee" localSheetId="3" hidden="1">{"Riqfin97",#N/A,FALSE,"Tran";"Riqfinpro",#N/A,FALSE,"Tran"}</definedName>
    <definedName name="eeeee" localSheetId="5" hidden="1">{"Riqfin97",#N/A,FALSE,"Tran";"Riqfinpro",#N/A,FALSE,"Tran"}</definedName>
    <definedName name="eeeee" localSheetId="6" hidden="1">{"Riqfin97",#N/A,FALSE,"Tran";"Riqfinpro",#N/A,FALSE,"Tran"}</definedName>
    <definedName name="eeeee" hidden="1">{"Riqfin97",#N/A,FALSE,"Tran";"Riqfinpro",#N/A,FALSE,"Tran"}</definedName>
    <definedName name="EFi">#REF!</definedName>
    <definedName name="EFr">#REF!</definedName>
    <definedName name="eixo" localSheetId="3">OFFSET(#REF!,COUNTA(#REF!)-9,0,-13)</definedName>
    <definedName name="eixo">OFFSET(#REF!,COUNTA(#REF!)-9,0,-13)</definedName>
    <definedName name="EIXO_30_15" localSheetId="3">OFFSET(#REF!,0,COUNTA(#REF!)-2,2,-11)</definedName>
    <definedName name="EIXO_30_15">OFFSET(#REF!,0,COUNTA(#REF!)-2,2,-11)</definedName>
    <definedName name="EIXO_30_15_DIFUSAO" localSheetId="3">OFFSET(#REF!,0,COUNTA(#REF!)-2,2,-19)</definedName>
    <definedName name="EIXO_30_15_DIFUSAO">OFFSET(#REF!,0,COUNTA(#REF!)-2,2,-19)</definedName>
    <definedName name="EIXO_IPCA" localSheetId="3">OFFSET(#REF!,0,COUNTA(#REF!)-2,,-18)</definedName>
    <definedName name="EIXO_IPCA">OFFSET(#REF!,0,COUNTA(#REF!)-2,,-18)</definedName>
    <definedName name="EIXO_IPCA_15" localSheetId="3">OFFSET(#REF!,0,COUNTA(#REF!)+10,,-18)</definedName>
    <definedName name="EIXO_IPCA_15">OFFSET(#REF!,0,COUNTA(#REF!)+10,,-18)</definedName>
    <definedName name="ele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missão" localSheetId="3">#REF!</definedName>
    <definedName name="Emissão">#REF!</definedName>
    <definedName name="EmissoesBacen1" localSheetId="3">#REF!</definedName>
    <definedName name="EmissoesBacen1">#REF!</definedName>
    <definedName name="EmissoesBacen2" localSheetId="3">#REF!</definedName>
    <definedName name="EmissoesBacen2">#REF!</definedName>
    <definedName name="EmissoesEx1" localSheetId="3">#REF!</definedName>
    <definedName name="EmissoesEx1">#REF!</definedName>
    <definedName name="EmissoesEx2" localSheetId="3">#REF!</definedName>
    <definedName name="EmissoesEx2">#REF!</definedName>
    <definedName name="EmissoesMercado1" localSheetId="3">#REF!</definedName>
    <definedName name="EmissoesMercado1">#REF!</definedName>
    <definedName name="EmissoesMercado2" localSheetId="3">#REF!</definedName>
    <definedName name="EmissoesMercado2">#REF!</definedName>
    <definedName name="emitido" localSheetId="3">#REF!</definedName>
    <definedName name="emitido">#REF!</definedName>
    <definedName name="Entre_1_e_5_anos" localSheetId="3">#REF!</definedName>
    <definedName name="Entre_1_e_5_anos">#REF!</definedName>
    <definedName name="Entre_5_e_10_anos" localSheetId="3">#REF!</definedName>
    <definedName name="Entre_5_e_10_anos">#REF!</definedName>
    <definedName name="ergferger" localSheetId="3" hidden="1">{"Main Economic Indicators",#N/A,FALSE,"C"}</definedName>
    <definedName name="ergferger" localSheetId="5" hidden="1">{"Main Economic Indicators",#N/A,FALSE,"C"}</definedName>
    <definedName name="ergferger" localSheetId="6" hidden="1">{"Main Economic Indicators",#N/A,FALSE,"C"}</definedName>
    <definedName name="ergferger" hidden="1">{"Main Economic Indicators",#N/A,FALSE,"C"}</definedName>
    <definedName name="ert" localSheetId="3" hidden="1">{"Minpmon",#N/A,FALSE,"Monthinput"}</definedName>
    <definedName name="ert" localSheetId="5" hidden="1">{"Minpmon",#N/A,FALSE,"Monthinput"}</definedName>
    <definedName name="ert" localSheetId="6" hidden="1">{"Minpmon",#N/A,FALSE,"Monthinput"}</definedName>
    <definedName name="ert" hidden="1">{"Minpmon",#N/A,FALSE,"Monthinput"}</definedName>
    <definedName name="erty" localSheetId="3" hidden="1">{"Riqfin97",#N/A,FALSE,"Tran";"Riqfinpro",#N/A,FALSE,"Tran"}</definedName>
    <definedName name="erty" localSheetId="5" hidden="1">{"Riqfin97",#N/A,FALSE,"Tran";"Riqfinpro",#N/A,FALSE,"Tran"}</definedName>
    <definedName name="erty" localSheetId="6" hidden="1">{"Riqfin97",#N/A,FALSE,"Tran";"Riqfinpro",#N/A,FALSE,"Tran"}</definedName>
    <definedName name="erty" hidden="1">{"Riqfin97",#N/A,FALSE,"Tran";"Riqfinpro",#N/A,FALSE,"Tran"}</definedName>
    <definedName name="ertyyeawet" localSheetId="3" hidden="1">#REF!</definedName>
    <definedName name="ertyyeawet" hidden="1">#REF!</definedName>
    <definedName name="erwre" localSheetId="3" hidden="1">{"'Resources'!$A$1:$W$34","'Balance Sheet'!$A$1:$W$58","'SFD'!$A$1:$J$52"}</definedName>
    <definedName name="erwre" localSheetId="5" hidden="1">{"'Resources'!$A$1:$W$34","'Balance Sheet'!$A$1:$W$58","'SFD'!$A$1:$J$52"}</definedName>
    <definedName name="erwre" localSheetId="6" hidden="1">{"'Resources'!$A$1:$W$34","'Balance Sheet'!$A$1:$W$58","'SFD'!$A$1:$J$52"}</definedName>
    <definedName name="erwre" hidden="1">{"'Resources'!$A$1:$W$34","'Balance Sheet'!$A$1:$W$58","'SFD'!$A$1:$J$52"}</definedName>
    <definedName name="estoque_atual" localSheetId="3">#REF!</definedName>
    <definedName name="estoque_atual">#REF!</definedName>
    <definedName name="ewqr" localSheetId="3" hidden="1">#REF!</definedName>
    <definedName name="ewqr" hidden="1">#REF!</definedName>
    <definedName name="EX_12M" localSheetId="3">OFFSET(#REF!,0,COUNTA(#REF!)-2,,-18)</definedName>
    <definedName name="EX_12M">OFFSET(#REF!,0,COUNTA(#REF!)-2,,-18)</definedName>
    <definedName name="EX_M" localSheetId="3">OFFSET(#REF!,0,COUNTA(#REF!)-2,,-18)</definedName>
    <definedName name="EX_M">OFFSET(#REF!,0,COUNTA(#REF!)-2,,-18)</definedName>
    <definedName name="Excel_BuiltIn_Print_Area_31" localSheetId="3">#REF!</definedName>
    <definedName name="Excel_BuiltIn_Print_Area_31">#REF!</definedName>
    <definedName name="Excel_BuiltIn_Print_Area_33" localSheetId="3">#REF!</definedName>
    <definedName name="Excel_BuiltIn_Print_Area_33">#REF!</definedName>
    <definedName name="Excel_BuiltIn_Print_Area_40" localSheetId="3">#REF!</definedName>
    <definedName name="Excel_BuiltIn_Print_Area_40">#REF!</definedName>
    <definedName name="EXTERNO" localSheetId="3">#REF!</definedName>
    <definedName name="EXTERNO">#REF!</definedName>
    <definedName name="f" localSheetId="3" hidden="1">{"Main Economic Indicators",#N/A,FALSE,"C"}</definedName>
    <definedName name="f" localSheetId="5" hidden="1">{"Main Economic Indicators",#N/A,FALSE,"C"}</definedName>
    <definedName name="f" localSheetId="6" hidden="1">{"Main Economic Indicators",#N/A,FALSE,"C"}</definedName>
    <definedName name="f" hidden="1">{"Main Economic Indicators",#N/A,FALSE,"C"}</definedName>
    <definedName name="faceBRL" localSheetId="3">OFFSET(#REF!,0,0,COUNTIF(#REF!,"&gt;"&amp;0))</definedName>
    <definedName name="faceBRL">OFFSET(#REF!,0,0,COUNTIF(#REF!,"&gt;"&amp;0))</definedName>
    <definedName name="faceEUR" localSheetId="3">OFFSET(#REF!,0,0,COUNTIF(#REF!,"&gt;"&amp;0))</definedName>
    <definedName name="faceEUR">OFFSET(#REF!,0,0,COUNTIF(#REF!,"&gt;"&amp;0))</definedName>
    <definedName name="faceUSD" localSheetId="3">OFFSET(#REF!,0,0,COUNTIF(#REF!,"&gt;"&amp;0))</definedName>
    <definedName name="faceUSD">OFFSET(#REF!,0,0,COUNTIF(#REF!,"&gt;"&amp;0))</definedName>
    <definedName name="FCode" localSheetId="3" hidden="1">#REF!</definedName>
    <definedName name="FCode" hidden="1">#REF!</definedName>
    <definedName name="fdf" localSheetId="3">#REF!</definedName>
    <definedName name="fdf">#REF!</definedName>
    <definedName name="fed" localSheetId="3" hidden="1">{"Riqfin97",#N/A,FALSE,"Tran";"Riqfinpro",#N/A,FALSE,"Tran"}</definedName>
    <definedName name="fed" localSheetId="5" hidden="1">{"Riqfin97",#N/A,FALSE,"Tran";"Riqfinpro",#N/A,FALSE,"Tran"}</definedName>
    <definedName name="fed" localSheetId="6" hidden="1">{"Riqfin97",#N/A,FALSE,"Tran";"Riqfinpro",#N/A,FALSE,"Tran"}</definedName>
    <definedName name="fed" hidden="1">{"Riqfin97",#N/A,FALSE,"Tran";"Riqfinpro",#N/A,FALSE,"Tran"}</definedName>
    <definedName name="fer" localSheetId="3" hidden="1">{"Riqfin97",#N/A,FALSE,"Tran";"Riqfinpro",#N/A,FALSE,"Tran"}</definedName>
    <definedName name="fer" localSheetId="5" hidden="1">{"Riqfin97",#N/A,FALSE,"Tran";"Riqfinpro",#N/A,FALSE,"Tran"}</definedName>
    <definedName name="fer" localSheetId="6" hidden="1">{"Riqfin97",#N/A,FALSE,"Tran";"Riqfinpro",#N/A,FALSE,"Tran"}</definedName>
    <definedName name="fer" hidden="1">{"Riqfin97",#N/A,FALSE,"Tran";"Riqfinpro",#N/A,FALSE,"Tran"}</definedName>
    <definedName name="Feriado" localSheetId="3">#REF!</definedName>
    <definedName name="Feriado">#REF!</definedName>
    <definedName name="feriados" localSheetId="3">#REF!</definedName>
    <definedName name="feriados">#REF!</definedName>
    <definedName name="fev" localSheetId="3">#REF!</definedName>
    <definedName name="fev">#REF!</definedName>
    <definedName name="FEVEREIRO" localSheetId="3">OFFSET(#REF!,COUNTA(#REF!)-1,1,-COUNTA(#REF!))</definedName>
    <definedName name="FEVEREIRO">OFFSET(#REF!,COUNTA(#REF!)-1,1,-COUNTA(#REF!))</definedName>
    <definedName name="FEVEREIRO_EIXO" localSheetId="3">OFFSET(#REF!,COUNTA(#REF!)-1,0,-COUNTA(#REF!))</definedName>
    <definedName name="FEVEREIRO_EIXO">OFFSET(#REF!,COUNTA(#REF!)-1,0,-COUNTA(#REF!))</definedName>
    <definedName name="fevereiro08" localSheetId="3">#REF!</definedName>
    <definedName name="fevereiro08">#REF!</definedName>
    <definedName name="fevereiro09" localSheetId="3">#REF!</definedName>
    <definedName name="fevereiro09">#REF!</definedName>
    <definedName name="Fevereiro10" localSheetId="3">#REF!</definedName>
    <definedName name="Fevereiro10">#REF!</definedName>
    <definedName name="fevereiro11" localSheetId="3">#REF!</definedName>
    <definedName name="fevereiro11">#REF!</definedName>
    <definedName name="Fevereiro12" localSheetId="3">#REF!</definedName>
    <definedName name="Fevereiro12">#REF!</definedName>
    <definedName name="Fevereiro2012" localSheetId="3">#REF!</definedName>
    <definedName name="Fevereiro2012">#REF!</definedName>
    <definedName name="ff" localSheetId="3" hidden="1">{"Tab1",#N/A,FALSE,"P";"Tab2",#N/A,FALSE,"P"}</definedName>
    <definedName name="ff" localSheetId="5" hidden="1">{"Tab1",#N/A,FALSE,"P";"Tab2",#N/A,FALSE,"P"}</definedName>
    <definedName name="ff" localSheetId="6" hidden="1">{"Tab1",#N/A,FALSE,"P";"Tab2",#N/A,FALSE,"P"}</definedName>
    <definedName name="ff" hidden="1">{"Tab1",#N/A,FALSE,"P";"Tab2",#N/A,FALSE,"P"}</definedName>
    <definedName name="fff" localSheetId="3" hidden="1">{"Tab1",#N/A,FALSE,"P";"Tab2",#N/A,FALSE,"P"}</definedName>
    <definedName name="fff" localSheetId="5" hidden="1">{"Tab1",#N/A,FALSE,"P";"Tab2",#N/A,FALSE,"P"}</definedName>
    <definedName name="fff" localSheetId="6" hidden="1">{"Tab1",#N/A,FALSE,"P";"Tab2",#N/A,FALSE,"P"}</definedName>
    <definedName name="fff" hidden="1">{"Tab1",#N/A,FALSE,"P";"Tab2",#N/A,FALSE,"P"}</definedName>
    <definedName name="ffff" localSheetId="3" hidden="1">{"Riqfin97",#N/A,FALSE,"Tran";"Riqfinpro",#N/A,FALSE,"Tran"}</definedName>
    <definedName name="ffff" localSheetId="5" hidden="1">{"Riqfin97",#N/A,FALSE,"Tran";"Riqfinpro",#N/A,FALSE,"Tran"}</definedName>
    <definedName name="ffff" localSheetId="6" hidden="1">{"Riqfin97",#N/A,FALSE,"Tran";"Riqfinpro",#N/A,FALSE,"Tran"}</definedName>
    <definedName name="ffff" hidden="1">{"Riqfin97",#N/A,FALSE,"Tran";"Riqfinpro",#N/A,FALSE,"Tran"}</definedName>
    <definedName name="ffffff" localSheetId="3" hidden="1">{"Tab1",#N/A,FALSE,"P";"Tab2",#N/A,FALSE,"P"}</definedName>
    <definedName name="ffffff" localSheetId="5" hidden="1">{"Tab1",#N/A,FALSE,"P";"Tab2",#N/A,FALSE,"P"}</definedName>
    <definedName name="ffffff" localSheetId="6" hidden="1">{"Tab1",#N/A,FALSE,"P";"Tab2",#N/A,FALSE,"P"}</definedName>
    <definedName name="ffffff" hidden="1">{"Tab1",#N/A,FALSE,"P";"Tab2",#N/A,FALSE,"P"}</definedName>
    <definedName name="fffffff" localSheetId="3" hidden="1">{"Minpmon",#N/A,FALSE,"Monthinput"}</definedName>
    <definedName name="fffffff" localSheetId="5" hidden="1">{"Minpmon",#N/A,FALSE,"Monthinput"}</definedName>
    <definedName name="fffffff" localSheetId="6" hidden="1">{"Minpmon",#N/A,FALSE,"Monthinput"}</definedName>
    <definedName name="fffffff" hidden="1">{"Minpmon",#N/A,FALSE,"Monthinput"}</definedName>
    <definedName name="ffggg" localSheetId="3" hidden="1">{"Tab1",#N/A,FALSE,"P";"Tab2",#N/A,FALSE,"P"}</definedName>
    <definedName name="ffggg" localSheetId="5" hidden="1">{"Tab1",#N/A,FALSE,"P";"Tab2",#N/A,FALSE,"P"}</definedName>
    <definedName name="ffggg" localSheetId="6" hidden="1">{"Tab1",#N/A,FALSE,"P";"Tab2",#N/A,FALSE,"P"}</definedName>
    <definedName name="ffggg" hidden="1">{"Tab1",#N/A,FALSE,"P";"Tab2",#N/A,FALSE,"P"}</definedName>
    <definedName name="fgf" localSheetId="3" hidden="1">{"Riqfin97",#N/A,FALSE,"Tran";"Riqfinpro",#N/A,FALSE,"Tran"}</definedName>
    <definedName name="fgf" localSheetId="5" hidden="1">{"Riqfin97",#N/A,FALSE,"Tran";"Riqfinpro",#N/A,FALSE,"Tran"}</definedName>
    <definedName name="fgf" localSheetId="6" hidden="1">{"Riqfin97",#N/A,FALSE,"Tran";"Riqfinpro",#N/A,FALSE,"Tran"}</definedName>
    <definedName name="fgf" hidden="1">{"Riqfin97",#N/A,FALSE,"Tran";"Riqfinpro",#N/A,FALSE,"Tran"}</definedName>
    <definedName name="fghg" localSheetId="3" hidden="1">{#N/A,#N/A,FALSE,"B061196P";#N/A,#N/A,FALSE,"B061196";#N/A,#N/A,FALSE,"Relatório1";#N/A,#N/A,FALSE,"Relatório2";#N/A,#N/A,FALSE,"Relatório3";#N/A,#N/A,FALSE,"Relatório4 ";#N/A,#N/A,FALSE,"Relatório5";#N/A,#N/A,FALSE,"Relatório6";#N/A,#N/A,FALSE,"Relatório7";#N/A,#N/A,FALSE,"Relatório8"}</definedName>
    <definedName name="fghg" localSheetId="5" hidden="1">{#N/A,#N/A,FALSE,"B061196P";#N/A,#N/A,FALSE,"B061196";#N/A,#N/A,FALSE,"Relatório1";#N/A,#N/A,FALSE,"Relatório2";#N/A,#N/A,FALSE,"Relatório3";#N/A,#N/A,FALSE,"Relatório4 ";#N/A,#N/A,FALSE,"Relatório5";#N/A,#N/A,FALSE,"Relatório6";#N/A,#N/A,FALSE,"Relatório7";#N/A,#N/A,FALSE,"Relatório8"}</definedName>
    <definedName name="fghg" localSheetId="6" hidden="1">{#N/A,#N/A,FALSE,"B061196P";#N/A,#N/A,FALSE,"B061196";#N/A,#N/A,FALSE,"Relatório1";#N/A,#N/A,FALSE,"Relatório2";#N/A,#N/A,FALSE,"Relatório3";#N/A,#N/A,FALSE,"Relatório4 ";#N/A,#N/A,FALSE,"Relatório5";#N/A,#N/A,FALSE,"Relatório6";#N/A,#N/A,FALSE,"Relatório7";#N/A,#N/A,FALSE,"Relatório8"}</definedName>
    <definedName name="fghg" hidden="1">{#N/A,#N/A,FALSE,"B061196P";#N/A,#N/A,FALSE,"B061196";#N/A,#N/A,FALSE,"Relatório1";#N/A,#N/A,FALSE,"Relatório2";#N/A,#N/A,FALSE,"Relatório3";#N/A,#N/A,FALSE,"Relatório4 ";#N/A,#N/A,FALSE,"Relatório5";#N/A,#N/A,FALSE,"Relatório6";#N/A,#N/A,FALSE,"Relatório7";#N/A,#N/A,FALSE,"Relatório8"}</definedName>
    <definedName name="fhjekwf" localSheetId="3" hidden="1">{"Main Economic Indicators",#N/A,FALSE,"C"}</definedName>
    <definedName name="fhjekwf" localSheetId="5" hidden="1">{"Main Economic Indicators",#N/A,FALSE,"C"}</definedName>
    <definedName name="fhjekwf" localSheetId="6" hidden="1">{"Main Economic Indicators",#N/A,FALSE,"C"}</definedName>
    <definedName name="fhjekwf" hidden="1">{"Main Economic Indicators",#N/A,FALSE,"C"}</definedName>
    <definedName name="FieldCosts" localSheetId="3">#REF!</definedName>
    <definedName name="FieldCosts">#REF!</definedName>
    <definedName name="FieldName" localSheetId="3">#REF!</definedName>
    <definedName name="FieldName">#REF!</definedName>
    <definedName name="FieldSize" localSheetId="3">#REF!</definedName>
    <definedName name="FieldSize">#REF!</definedName>
    <definedName name="FIG2wp1" localSheetId="3" hidden="1">#REF!</definedName>
    <definedName name="FIG2wp1" hidden="1">#REF!</definedName>
    <definedName name="Financing" localSheetId="3" hidden="1">{"Tab1",#N/A,FALSE,"P";"Tab2",#N/A,FALSE,"P"}</definedName>
    <definedName name="Financing" localSheetId="5" hidden="1">{"Tab1",#N/A,FALSE,"P";"Tab2",#N/A,FALSE,"P"}</definedName>
    <definedName name="Financing" localSheetId="6" hidden="1">{"Tab1",#N/A,FALSE,"P";"Tab2",#N/A,FALSE,"P"}</definedName>
    <definedName name="Financing" hidden="1">{"Tab1",#N/A,FALSE,"P";"Tab2",#N/A,FALSE,"P"}</definedName>
    <definedName name="Finished_products_output" localSheetId="3">#REF!</definedName>
    <definedName name="Finished_products_output">#REF!</definedName>
    <definedName name="finished_products_prices" localSheetId="3">#REF!</definedName>
    <definedName name="finished_products_prices">#REF!</definedName>
    <definedName name="fiscal"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scal"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oc">#REF!</definedName>
    <definedName name="FontesNaoEmissao1" localSheetId="3">#REF!</definedName>
    <definedName name="FontesNaoEmissao1">#REF!</definedName>
    <definedName name="FontesNaoEmissao2" localSheetId="3">#REF!</definedName>
    <definedName name="FontesNaoEmissao2">#REF!</definedName>
    <definedName name="ForecastYear" localSheetId="3">#REF!</definedName>
    <definedName name="ForecastYear">#REF!</definedName>
    <definedName name="Fram_TIR" localSheetId="3">#REF!</definedName>
    <definedName name="Fram_TIR">#REF!</definedName>
    <definedName name="fre" localSheetId="3" hidden="1">{"Tab1",#N/A,FALSE,"P";"Tab2",#N/A,FALSE,"P"}</definedName>
    <definedName name="fre" localSheetId="5" hidden="1">{"Tab1",#N/A,FALSE,"P";"Tab2",#N/A,FALSE,"P"}</definedName>
    <definedName name="fre" localSheetId="6" hidden="1">{"Tab1",#N/A,FALSE,"P";"Tab2",#N/A,FALSE,"P"}</definedName>
    <definedName name="fre" hidden="1">{"Tab1",#N/A,FALSE,"P";"Tab2",#N/A,FALSE,"P"}</definedName>
    <definedName name="fsdf" localSheetId="3">#REF!</definedName>
    <definedName name="fsdf">#REF!</definedName>
    <definedName name="fshrts" localSheetId="3" hidden="1">#REF!</definedName>
    <definedName name="fshrts" hidden="1">#REF!</definedName>
    <definedName name="ftr" localSheetId="3" hidden="1">{"Riqfin97",#N/A,FALSE,"Tran";"Riqfinpro",#N/A,FALSE,"Tran"}</definedName>
    <definedName name="ftr" localSheetId="5" hidden="1">{"Riqfin97",#N/A,FALSE,"Tran";"Riqfinpro",#N/A,FALSE,"Tran"}</definedName>
    <definedName name="ftr" localSheetId="6" hidden="1">{"Riqfin97",#N/A,FALSE,"Tran";"Riqfinpro",#N/A,FALSE,"Tran"}</definedName>
    <definedName name="ftr" hidden="1">{"Riqfin97",#N/A,FALSE,"Tran";"Riqfinpro",#N/A,FALSE,"Tran"}</definedName>
    <definedName name="fty" localSheetId="3" hidden="1">{"Riqfin97",#N/A,FALSE,"Tran";"Riqfinpro",#N/A,FALSE,"Tran"}</definedName>
    <definedName name="fty" localSheetId="5" hidden="1">{"Riqfin97",#N/A,FALSE,"Tran";"Riqfinpro",#N/A,FALSE,"Tran"}</definedName>
    <definedName name="fty" localSheetId="6" hidden="1">{"Riqfin97",#N/A,FALSE,"Tran";"Riqfinpro",#N/A,FALSE,"Tran"}</definedName>
    <definedName name="fty" hidden="1">{"Riqfin97",#N/A,FALSE,"Tran";"Riqfinpro",#N/A,FALSE,"Tran"}</definedName>
    <definedName name="fuck" localSheetId="3" hidden="1">#REF!</definedName>
    <definedName name="fuck" hidden="1">#REF!</definedName>
    <definedName name="FUNDAF">#N/A</definedName>
    <definedName name="FX" localSheetId="3">#REF!</definedName>
    <definedName name="FX">#REF!</definedName>
    <definedName name="GasPrice" localSheetId="3">#REF!</definedName>
    <definedName name="GasPrice">#REF!</definedName>
    <definedName name="GasPriceLimitYears" localSheetId="3">#REF!</definedName>
    <definedName name="GasPriceLimitYears">#REF!</definedName>
    <definedName name="GasPriceMaxOil" localSheetId="3">#REF!</definedName>
    <definedName name="GasPriceMaxOil">#REF!</definedName>
    <definedName name="GasPriceMinOil" localSheetId="3">#REF!</definedName>
    <definedName name="GasPriceMinOil">#REF!</definedName>
    <definedName name="GasPriceProportionOil" localSheetId="3">#REF!</definedName>
    <definedName name="GasPriceProportionOil">#REF!</definedName>
    <definedName name="gbnj" localSheetId="3" hidden="1">{"Tab1",#N/A,FALSE,"P";"Tab2",#N/A,FALSE,"P"}</definedName>
    <definedName name="gbnj" localSheetId="5" hidden="1">{"Tab1",#N/A,FALSE,"P";"Tab2",#N/A,FALSE,"P"}</definedName>
    <definedName name="gbnj" localSheetId="6" hidden="1">{"Tab1",#N/A,FALSE,"P";"Tab2",#N/A,FALSE,"P"}</definedName>
    <definedName name="gbnj" hidden="1">{"Tab1",#N/A,FALSE,"P";"Tab2",#N/A,FALSE,"P"}</definedName>
    <definedName name="ger" localSheetId="3" hidden="1">{#N/A,#N/A,FALSE,"B061196P";#N/A,#N/A,FALSE,"B061196";#N/A,#N/A,FALSE,"Relatório1";#N/A,#N/A,FALSE,"Relatório2";#N/A,#N/A,FALSE,"Relatório3";#N/A,#N/A,FALSE,"Relatório4 ";#N/A,#N/A,FALSE,"Relatório5";#N/A,#N/A,FALSE,"Relatório6";#N/A,#N/A,FALSE,"Relatório7";#N/A,#N/A,FALSE,"Relatório8"}</definedName>
    <definedName name="ger" localSheetId="5" hidden="1">{#N/A,#N/A,FALSE,"B061196P";#N/A,#N/A,FALSE,"B061196";#N/A,#N/A,FALSE,"Relatório1";#N/A,#N/A,FALSE,"Relatório2";#N/A,#N/A,FALSE,"Relatório3";#N/A,#N/A,FALSE,"Relatório4 ";#N/A,#N/A,FALSE,"Relatório5";#N/A,#N/A,FALSE,"Relatório6";#N/A,#N/A,FALSE,"Relatório7";#N/A,#N/A,FALSE,"Relatório8"}</definedName>
    <definedName name="ger" localSheetId="6" hidden="1">{#N/A,#N/A,FALSE,"B061196P";#N/A,#N/A,FALSE,"B061196";#N/A,#N/A,FALSE,"Relatório1";#N/A,#N/A,FALSE,"Relatório2";#N/A,#N/A,FALSE,"Relatório3";#N/A,#N/A,FALSE,"Relatório4 ";#N/A,#N/A,FALSE,"Relatório5";#N/A,#N/A,FALSE,"Relatório6";#N/A,#N/A,FALSE,"Relatório7";#N/A,#N/A,FALSE,"Relatório8"}</definedName>
    <definedName name="ger" hidden="1">{#N/A,#N/A,FALSE,"B061196P";#N/A,#N/A,FALSE,"B061196";#N/A,#N/A,FALSE,"Relatório1";#N/A,#N/A,FALSE,"Relatório2";#N/A,#N/A,FALSE,"Relatório3";#N/A,#N/A,FALSE,"Relatório4 ";#N/A,#N/A,FALSE,"Relatório5";#N/A,#N/A,FALSE,"Relatório6";#N/A,#N/A,FALSE,"Relatório7";#N/A,#N/A,FALSE,"Relatório8"}</definedName>
    <definedName name="gere" localSheetId="3" hidden="1">{#N/A,#N/A,FALSE,"B061196P";#N/A,#N/A,FALSE,"B061196";#N/A,#N/A,FALSE,"Relatório1";#N/A,#N/A,FALSE,"Relatório2";#N/A,#N/A,FALSE,"Relatório3";#N/A,#N/A,FALSE,"Relatório4 ";#N/A,#N/A,FALSE,"Relatório5";#N/A,#N/A,FALSE,"Relatório6";#N/A,#N/A,FALSE,"Relatório7";#N/A,#N/A,FALSE,"Relatório8"}</definedName>
    <definedName name="gere" localSheetId="5" hidden="1">{#N/A,#N/A,FALSE,"B061196P";#N/A,#N/A,FALSE,"B061196";#N/A,#N/A,FALSE,"Relatório1";#N/A,#N/A,FALSE,"Relatório2";#N/A,#N/A,FALSE,"Relatório3";#N/A,#N/A,FALSE,"Relatório4 ";#N/A,#N/A,FALSE,"Relatório5";#N/A,#N/A,FALSE,"Relatório6";#N/A,#N/A,FALSE,"Relatório7";#N/A,#N/A,FALSE,"Relatório8"}</definedName>
    <definedName name="gere" localSheetId="6" hidden="1">{#N/A,#N/A,FALSE,"B061196P";#N/A,#N/A,FALSE,"B061196";#N/A,#N/A,FALSE,"Relatório1";#N/A,#N/A,FALSE,"Relatório2";#N/A,#N/A,FALSE,"Relatório3";#N/A,#N/A,FALSE,"Relatório4 ";#N/A,#N/A,FALSE,"Relatório5";#N/A,#N/A,FALSE,"Relatório6";#N/A,#N/A,FALSE,"Relatório7";#N/A,#N/A,FALSE,"Relatório8"}</definedName>
    <definedName name="gere" hidden="1">{#N/A,#N/A,FALSE,"B061196P";#N/A,#N/A,FALSE,"B061196";#N/A,#N/A,FALSE,"Relatório1";#N/A,#N/A,FALSE,"Relatório2";#N/A,#N/A,FALSE,"Relatório3";#N/A,#N/A,FALSE,"Relatório4 ";#N/A,#N/A,FALSE,"Relatório5";#N/A,#N/A,FALSE,"Relatório6";#N/A,#N/A,FALSE,"Relatório7";#N/A,#N/A,FALSE,"Relatório8"}</definedName>
    <definedName name="gerencial" localSheetId="3" hidden="1">{#N/A,#N/A,FALSE,"B061196P";#N/A,#N/A,FALSE,"B061196";#N/A,#N/A,FALSE,"Relatório1";#N/A,#N/A,FALSE,"Relatório2";#N/A,#N/A,FALSE,"Relatório3";#N/A,#N/A,FALSE,"Relatório4 ";#N/A,#N/A,FALSE,"Relatório5";#N/A,#N/A,FALSE,"Relatório6";#N/A,#N/A,FALSE,"Relatório7";#N/A,#N/A,FALSE,"Relatório8"}</definedName>
    <definedName name="gerencial" localSheetId="5" hidden="1">{#N/A,#N/A,FALSE,"B061196P";#N/A,#N/A,FALSE,"B061196";#N/A,#N/A,FALSE,"Relatório1";#N/A,#N/A,FALSE,"Relatório2";#N/A,#N/A,FALSE,"Relatório3";#N/A,#N/A,FALSE,"Relatório4 ";#N/A,#N/A,FALSE,"Relatório5";#N/A,#N/A,FALSE,"Relatório6";#N/A,#N/A,FALSE,"Relatório7";#N/A,#N/A,FALSE,"Relatório8"}</definedName>
    <definedName name="gerencial" localSheetId="6" hidden="1">{#N/A,#N/A,FALSE,"B061196P";#N/A,#N/A,FALSE,"B061196";#N/A,#N/A,FALSE,"Relatório1";#N/A,#N/A,FALSE,"Relatório2";#N/A,#N/A,FALSE,"Relatório3";#N/A,#N/A,FALSE,"Relatório4 ";#N/A,#N/A,FALSE,"Relatório5";#N/A,#N/A,FALSE,"Relatório6";#N/A,#N/A,FALSE,"Relatório7";#N/A,#N/A,FALSE,"Relatório8"}</definedName>
    <definedName name="gerencial" hidden="1">{#N/A,#N/A,FALSE,"B061196P";#N/A,#N/A,FALSE,"B061196";#N/A,#N/A,FALSE,"Relatório1";#N/A,#N/A,FALSE,"Relatório2";#N/A,#N/A,FALSE,"Relatório3";#N/A,#N/A,FALSE,"Relatório4 ";#N/A,#N/A,FALSE,"Relatório5";#N/A,#N/A,FALSE,"Relatório6";#N/A,#N/A,FALSE,"Relatório7";#N/A,#N/A,FALSE,"Relatório8"}</definedName>
    <definedName name="gffd" localSheetId="3" hidden="1">{"Riqfin97",#N/A,FALSE,"Tran";"Riqfinpro",#N/A,FALSE,"Tran"}</definedName>
    <definedName name="gffd" localSheetId="5" hidden="1">{"Riqfin97",#N/A,FALSE,"Tran";"Riqfinpro",#N/A,FALSE,"Tran"}</definedName>
    <definedName name="gffd" localSheetId="6" hidden="1">{"Riqfin97",#N/A,FALSE,"Tran";"Riqfinpro",#N/A,FALSE,"Tran"}</definedName>
    <definedName name="gffd" hidden="1">{"Riqfin97",#N/A,FALSE,"Tran";"Riqfinpro",#N/A,FALSE,"Tran"}</definedName>
    <definedName name="gg" localSheetId="3" hidden="1">{"TBILLS_ALL",#N/A,FALSE,"FITB_all"}</definedName>
    <definedName name="gg" localSheetId="5" hidden="1">{"TBILLS_ALL",#N/A,FALSE,"FITB_all"}</definedName>
    <definedName name="gg" localSheetId="6" hidden="1">{"TBILLS_ALL",#N/A,FALSE,"FITB_all"}</definedName>
    <definedName name="gg" hidden="1">{"TBILLS_ALL",#N/A,FALSE,"FITB_all"}</definedName>
    <definedName name="ggg" localSheetId="3" hidden="1">{"Riqfin97",#N/A,FALSE,"Tran";"Riqfinpro",#N/A,FALSE,"Tran"}</definedName>
    <definedName name="ggg" localSheetId="5" hidden="1">{"Riqfin97",#N/A,FALSE,"Tran";"Riqfinpro",#N/A,FALSE,"Tran"}</definedName>
    <definedName name="ggg" localSheetId="6" hidden="1">{"Riqfin97",#N/A,FALSE,"Tran";"Riqfinpro",#N/A,FALSE,"Tran"}</definedName>
    <definedName name="ggg" hidden="1">{"Riqfin97",#N/A,FALSE,"Tran";"Riqfinpro",#N/A,FALSE,"Tran"}</definedName>
    <definedName name="gggg" localSheetId="3" hidden="1">{"Minpmon",#N/A,FALSE,"Monthinput"}</definedName>
    <definedName name="gggg" localSheetId="5" hidden="1">{"Minpmon",#N/A,FALSE,"Monthinput"}</definedName>
    <definedName name="gggg" localSheetId="6" hidden="1">{"Minpmon",#N/A,FALSE,"Monthinput"}</definedName>
    <definedName name="gggg" hidden="1">{"Minpmon",#N/A,FALSE,"Monthinput"}</definedName>
    <definedName name="ggggg" localSheetId="3" hidden="1">#REF!</definedName>
    <definedName name="ggggg" hidden="1">#REF!</definedName>
    <definedName name="gggggggg" localSheetId="3" hidden="1">{"Tab1",#N/A,FALSE,"P";"Tab2",#N/A,FALSE,"P"}</definedName>
    <definedName name="gggggggg" localSheetId="5" hidden="1">{"Tab1",#N/A,FALSE,"P";"Tab2",#N/A,FALSE,"P"}</definedName>
    <definedName name="gggggggg" localSheetId="6" hidden="1">{"Tab1",#N/A,FALSE,"P";"Tab2",#N/A,FALSE,"P"}</definedName>
    <definedName name="gggggggg" hidden="1">{"Tab1",#N/A,FALSE,"P";"Tab2",#N/A,FALSE,"P"}</definedName>
    <definedName name="ght" localSheetId="3" hidden="1">{"Tab1",#N/A,FALSE,"P";"Tab2",#N/A,FALSE,"P"}</definedName>
    <definedName name="ght" localSheetId="5" hidden="1">{"Tab1",#N/A,FALSE,"P";"Tab2",#N/A,FALSE,"P"}</definedName>
    <definedName name="ght" localSheetId="6" hidden="1">{"Tab1",#N/A,FALSE,"P";"Tab2",#N/A,FALSE,"P"}</definedName>
    <definedName name="ght" hidden="1">{"Tab1",#N/A,FALSE,"P";"Tab2",#N/A,FALSE,"P"}</definedName>
    <definedName name="GlobalBRL1" localSheetId="3">#REF!</definedName>
    <definedName name="GlobalBRL1">#REF!</definedName>
    <definedName name="GlobalBRL2" localSheetId="3">#REF!</definedName>
    <definedName name="GlobalBRL2">#REF!</definedName>
    <definedName name="Graf4" localSheetId="3">#REF!</definedName>
    <definedName name="Graf4">#REF!</definedName>
    <definedName name="Gráfico_10_en" localSheetId="3">#REF!</definedName>
    <definedName name="Gráfico_10_en">#REF!</definedName>
    <definedName name="Gráfico_10_pt" localSheetId="3">#REF!</definedName>
    <definedName name="Gráfico_10_pt">#REF!</definedName>
    <definedName name="Gráfico_25_en" localSheetId="3">#REF!</definedName>
    <definedName name="Gráfico_25_en">#REF!</definedName>
    <definedName name="Gráfico_25_pt" localSheetId="3">#REF!</definedName>
    <definedName name="Gráfico_25_pt">#REF!</definedName>
    <definedName name="Gráfico_27_en" localSheetId="3">#REF!</definedName>
    <definedName name="Gráfico_27_en">#REF!</definedName>
    <definedName name="Gráfico_27_pt" localSheetId="3">#REF!</definedName>
    <definedName name="Gráfico_27_pt">#REF!</definedName>
    <definedName name="Gráfico_7_en" localSheetId="3">#REF!</definedName>
    <definedName name="Gráfico_7_en">#REF!</definedName>
    <definedName name="Gráfico_7_pt" localSheetId="3">#REF!</definedName>
    <definedName name="Gráfico_7_pt">#REF!</definedName>
    <definedName name="graph" localSheetId="3" hidden="1">#REF!</definedName>
    <definedName name="graph" hidden="1">#REF!</definedName>
    <definedName name="_xlnm.Recorder" localSheetId="3">#REF!</definedName>
    <definedName name="_xlnm.Recorder">#REF!</definedName>
    <definedName name="gre" localSheetId="3" hidden="1">{"Riqfin97",#N/A,FALSE,"Tran";"Riqfinpro",#N/A,FALSE,"Tran"}</definedName>
    <definedName name="gre" localSheetId="5" hidden="1">{"Riqfin97",#N/A,FALSE,"Tran";"Riqfinpro",#N/A,FALSE,"Tran"}</definedName>
    <definedName name="gre" localSheetId="6" hidden="1">{"Riqfin97",#N/A,FALSE,"Tran";"Riqfinpro",#N/A,FALSE,"Tran"}</definedName>
    <definedName name="gre" hidden="1">{"Riqfin97",#N/A,FALSE,"Tran";"Riqfinpro",#N/A,FALSE,"Tran"}</definedName>
    <definedName name="guyana1003" localSheetId="3" hidden="1">{"Main Economic Indicators",#N/A,FALSE,"C"}</definedName>
    <definedName name="guyana1003" localSheetId="5" hidden="1">{"Main Economic Indicators",#N/A,FALSE,"C"}</definedName>
    <definedName name="guyana1003" localSheetId="6" hidden="1">{"Main Economic Indicators",#N/A,FALSE,"C"}</definedName>
    <definedName name="guyana1003" hidden="1">{"Main Economic Indicators",#N/A,FALSE,"C"}</definedName>
    <definedName name="gyu" localSheetId="3" hidden="1">{"Tab1",#N/A,FALSE,"P";"Tab2",#N/A,FALSE,"P"}</definedName>
    <definedName name="gyu" localSheetId="5" hidden="1">{"Tab1",#N/A,FALSE,"P";"Tab2",#N/A,FALSE,"P"}</definedName>
    <definedName name="gyu" localSheetId="6" hidden="1">{"Tab1",#N/A,FALSE,"P";"Tab2",#N/A,FALSE,"P"}</definedName>
    <definedName name="gyu" hidden="1">{"Tab1",#N/A,FALSE,"P";"Tab2",#N/A,FALSE,"P"}</definedName>
    <definedName name="HAB_CONTR" localSheetId="3">OFFSET(#REF!,0,COUNTA(#REF!)-2,,-18)</definedName>
    <definedName name="HAB_CONTR">OFFSET(#REF!,0,COUNTA(#REF!)-2,,-18)</definedName>
    <definedName name="HAB_CONTR_15" localSheetId="3">OFFSET(#REF!,0,COUNTA(#REF!)+10,,-18)</definedName>
    <definedName name="HAB_CONTR_15">OFFSET(#REF!,0,COUNTA(#REF!)+10,,-18)</definedName>
    <definedName name="HABITAÇÃO_30_15" localSheetId="3">OFFSET(#REF!,0,COUNTA(#REF!)-2,,-11)</definedName>
    <definedName name="HABITAÇÃO_30_15">OFFSET(#REF!,0,COUNTA(#REF!)-2,,-11)</definedName>
    <definedName name="Habitacao12M" localSheetId="3">OFFSET(#REF!,0,COUNTA(#REF!)-2,,-18)</definedName>
    <definedName name="Habitacao12M">OFFSET(#REF!,0,COUNTA(#REF!)-2,,-18)</definedName>
    <definedName name="Hedings" localSheetId="3">#REF!</definedName>
    <definedName name="Hedings">#REF!</definedName>
    <definedName name="hfrstes" localSheetId="3" hidden="1">#REF!</definedName>
    <definedName name="hfrstes" hidden="1">#REF!</definedName>
    <definedName name="hfshfrt" localSheetId="3" hidden="1">#REF!</definedName>
    <definedName name="hfshfrt" hidden="1">#REF!</definedName>
    <definedName name="hgfd" localSheetId="3" hidden="1">{#N/A,#N/A,FALSE,"I";#N/A,#N/A,FALSE,"J";#N/A,#N/A,FALSE,"K";#N/A,#N/A,FALSE,"L";#N/A,#N/A,FALSE,"M";#N/A,#N/A,FALSE,"N";#N/A,#N/A,FALSE,"O"}</definedName>
    <definedName name="hgfd" localSheetId="5" hidden="1">{#N/A,#N/A,FALSE,"I";#N/A,#N/A,FALSE,"J";#N/A,#N/A,FALSE,"K";#N/A,#N/A,FALSE,"L";#N/A,#N/A,FALSE,"M";#N/A,#N/A,FALSE,"N";#N/A,#N/A,FALSE,"O"}</definedName>
    <definedName name="hgfd" localSheetId="6" hidden="1">{#N/A,#N/A,FALSE,"I";#N/A,#N/A,FALSE,"J";#N/A,#N/A,FALSE,"K";#N/A,#N/A,FALSE,"L";#N/A,#N/A,FALSE,"M";#N/A,#N/A,FALSE,"N";#N/A,#N/A,FALSE,"O"}</definedName>
    <definedName name="hgfd" hidden="1">{#N/A,#N/A,FALSE,"I";#N/A,#N/A,FALSE,"J";#N/A,#N/A,FALSE,"K";#N/A,#N/A,FALSE,"L";#N/A,#N/A,FALSE,"M";#N/A,#N/A,FALSE,"N";#N/A,#N/A,FALSE,"O"}</definedName>
    <definedName name="hhh" localSheetId="3" hidden="1">#REF!</definedName>
    <definedName name="hhh" hidden="1">#REF!</definedName>
    <definedName name="hhhhh" localSheetId="3" hidden="1">{"Tab1",#N/A,FALSE,"P";"Tab2",#N/A,FALSE,"P"}</definedName>
    <definedName name="hhhhh" localSheetId="5" hidden="1">{"Tab1",#N/A,FALSE,"P";"Tab2",#N/A,FALSE,"P"}</definedName>
    <definedName name="hhhhh" localSheetId="6" hidden="1">{"Tab1",#N/A,FALSE,"P";"Tab2",#N/A,FALSE,"P"}</definedName>
    <definedName name="hhhhh" hidden="1">{"Tab1",#N/A,FALSE,"P";"Tab2",#N/A,FALSE,"P"}</definedName>
    <definedName name="HiddenRows" localSheetId="3" hidden="1">#REF!</definedName>
    <definedName name="HiddenRows" hidden="1">#REF!</definedName>
    <definedName name="hio" localSheetId="3" hidden="1">{"Tab1",#N/A,FALSE,"P";"Tab2",#N/A,FALSE,"P"}</definedName>
    <definedName name="hio" localSheetId="5" hidden="1">{"Tab1",#N/A,FALSE,"P";"Tab2",#N/A,FALSE,"P"}</definedName>
    <definedName name="hio" localSheetId="6" hidden="1">{"Tab1",#N/A,FALSE,"P";"Tab2",#N/A,FALSE,"P"}</definedName>
    <definedName name="hio" hidden="1">{"Tab1",#N/A,FALSE,"P";"Tab2",#N/A,FALSE,"P"}</definedName>
    <definedName name="historico" localSheetId="3">#REF!</definedName>
    <definedName name="historico">#REF!</definedName>
    <definedName name="hjk" localSheetId="3" hidden="1">{"Riqfin97",#N/A,FALSE,"Tran";"Riqfinpro",#N/A,FALSE,"Tran"}</definedName>
    <definedName name="hjk" localSheetId="5" hidden="1">{"Riqfin97",#N/A,FALSE,"Tran";"Riqfinpro",#N/A,FALSE,"Tran"}</definedName>
    <definedName name="hjk" localSheetId="6" hidden="1">{"Riqfin97",#N/A,FALSE,"Tran";"Riqfinpro",#N/A,FALSE,"Tran"}</definedName>
    <definedName name="hjk" hidden="1">{"Riqfin97",#N/A,FALSE,"Tran";"Riqfinpro",#N/A,FALSE,"Tran"}</definedName>
    <definedName name="hn" localSheetId="3" hidden="1">{"Riqfin97",#N/A,FALSE,"Tran";"Riqfinpro",#N/A,FALSE,"Tran"}</definedName>
    <definedName name="hn" localSheetId="5" hidden="1">{"Riqfin97",#N/A,FALSE,"Tran";"Riqfinpro",#N/A,FALSE,"Tran"}</definedName>
    <definedName name="hn" localSheetId="6" hidden="1">{"Riqfin97",#N/A,FALSE,"Tran";"Riqfinpro",#N/A,FALSE,"Tran"}</definedName>
    <definedName name="hn" hidden="1">{"Riqfin97",#N/A,FALSE,"Tran";"Riqfinpro",#N/A,FALSE,"Tran"}</definedName>
    <definedName name="HonraAval1" localSheetId="3">#REF!</definedName>
    <definedName name="HonraAval1">#REF!</definedName>
    <definedName name="HonraAval2" localSheetId="3">#REF!</definedName>
    <definedName name="HonraAval2">#REF!</definedName>
    <definedName name="hpu" localSheetId="3" hidden="1">{"Tab1",#N/A,FALSE,"P";"Tab2",#N/A,FALSE,"P"}</definedName>
    <definedName name="hpu" localSheetId="5" hidden="1">{"Tab1",#N/A,FALSE,"P";"Tab2",#N/A,FALSE,"P"}</definedName>
    <definedName name="hpu" localSheetId="6" hidden="1">{"Tab1",#N/A,FALSE,"P";"Tab2",#N/A,FALSE,"P"}</definedName>
    <definedName name="hpu" hidden="1">{"Tab1",#N/A,FALSE,"P";"Tab2",#N/A,FALSE,"P"}</definedName>
    <definedName name="HTML_CodePage" hidden="1">1252</definedName>
    <definedName name="HTML_Control" localSheetId="3"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hidden="1">{"'Resources'!$A$1:$W$34","'Balance Sheet'!$A$1:$W$58","'SFD'!$A$1:$J$52"}</definedName>
    <definedName name="HTML_Control_1" localSheetId="3" hidden="1">{"'Emissoes'!$B$1:$Q$80"}</definedName>
    <definedName name="HTML_Control_1" localSheetId="5" hidden="1">{"'Emissoes'!$B$1:$Q$80"}</definedName>
    <definedName name="HTML_Control_1" localSheetId="6" hidden="1">{"'Emissoes'!$B$1:$Q$80"}</definedName>
    <definedName name="HTML_Control_1" hidden="1">{"'Emissoes'!$B$1:$Q$80"}</definedName>
    <definedName name="HTML_Control_2" localSheetId="3" hidden="1">{"'web page'!$A$1:$G$48"}</definedName>
    <definedName name="HTML_Control_2" localSheetId="5" hidden="1">{"'web page'!$A$1:$G$48"}</definedName>
    <definedName name="HTML_Control_2" localSheetId="6" hidden="1">{"'web page'!$A$1:$G$48"}</definedName>
    <definedName name="HTML_Control_2" hidden="1">{"'web page'!$A$1:$G$48"}</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"C:\AsianDem\Database 98\Forecasts\HTMLTemp.htm"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3" hidden="1">{"'Basic'!$A$1:$F$96"}</definedName>
    <definedName name="huh" localSheetId="5" hidden="1">{"'Basic'!$A$1:$F$96"}</definedName>
    <definedName name="huh" localSheetId="6" hidden="1">{"'Basic'!$A$1:$F$96"}</definedName>
    <definedName name="huh" hidden="1">{"'Basic'!$A$1:$F$96"}</definedName>
    <definedName name="hui" localSheetId="3" hidden="1">{"Tab1",#N/A,FALSE,"P";"Tab2",#N/A,FALSE,"P"}</definedName>
    <definedName name="hui" localSheetId="5" hidden="1">{"Tab1",#N/A,FALSE,"P";"Tab2",#N/A,FALSE,"P"}</definedName>
    <definedName name="hui" localSheetId="6" hidden="1">{"Tab1",#N/A,FALSE,"P";"Tab2",#N/A,FALSE,"P"}</definedName>
    <definedName name="hui" hidden="1">{"Tab1",#N/A,FALSE,"P";"Tab2",#N/A,FALSE,"P"}</definedName>
    <definedName name="huo" localSheetId="3" hidden="1">{"Tab1",#N/A,FALSE,"P";"Tab2",#N/A,FALSE,"P"}</definedName>
    <definedName name="huo" localSheetId="5" hidden="1">{"Tab1",#N/A,FALSE,"P";"Tab2",#N/A,FALSE,"P"}</definedName>
    <definedName name="huo" localSheetId="6" hidden="1">{"Tab1",#N/A,FALSE,"P";"Tab2",#N/A,FALSE,"P"}</definedName>
    <definedName name="huo" hidden="1">{"Tab1",#N/A,FALSE,"P";"Tab2",#N/A,FALSE,"P"}</definedName>
    <definedName name="HurdleRate" localSheetId="3">#REF!</definedName>
    <definedName name="HurdleRate">#REF!</definedName>
    <definedName name="i10x" localSheetId="3">#REF!</definedName>
    <definedName name="i10x">#REF!</definedName>
    <definedName name="i11x" localSheetId="3">#REF!</definedName>
    <definedName name="i11x">#REF!</definedName>
    <definedName name="i12x" localSheetId="3">#REF!</definedName>
    <definedName name="i12x">#REF!</definedName>
    <definedName name="i3x" localSheetId="3">#REF!</definedName>
    <definedName name="i3x">#REF!</definedName>
    <definedName name="i4x" localSheetId="3">#REF!</definedName>
    <definedName name="i4x">#REF!</definedName>
    <definedName name="i5x" localSheetId="3">#REF!</definedName>
    <definedName name="i5x">#REF!</definedName>
    <definedName name="i6x" localSheetId="3">#REF!</definedName>
    <definedName name="i6x">#REF!</definedName>
    <definedName name="i7x" localSheetId="3">#REF!</definedName>
    <definedName name="i7x">#REF!</definedName>
    <definedName name="i8x" localSheetId="3">#REF!</definedName>
    <definedName name="i8x">#REF!</definedName>
    <definedName name="i9x" localSheetId="3">#REF!</definedName>
    <definedName name="i9x">#REF!</definedName>
    <definedName name="IAA" localSheetId="3">#REF!</definedName>
    <definedName name="IAA">#REF!</definedName>
    <definedName name="igp" localSheetId="3">#REF!</definedName>
    <definedName name="igp">#REF!</definedName>
    <definedName name="IGP_DI" localSheetId="3">#REF!</definedName>
    <definedName name="IGP_DI">#REF!</definedName>
    <definedName name="IGP_M" localSheetId="3">#REF!</definedName>
    <definedName name="IGP_M">#REF!</definedName>
    <definedName name="igpdic" localSheetId="3">#REF!</definedName>
    <definedName name="igpdic">#REF!</definedName>
    <definedName name="igualmes_anoanterior" localSheetId="3">OFFSET(#REF!,COUNTA(#REF!)-1,0,-13)</definedName>
    <definedName name="igualmes_anoanterior">OFFSET(#REF!,COUNTA(#REF!)-1,0,-13)</definedName>
    <definedName name="ii" localSheetId="3" hidden="1">{"Tab1",#N/A,FALSE,"P";"Tab2",#N/A,FALSE,"P"}</definedName>
    <definedName name="ii" localSheetId="5" hidden="1">{"Tab1",#N/A,FALSE,"P";"Tab2",#N/A,FALSE,"P"}</definedName>
    <definedName name="ii" localSheetId="6" hidden="1">{"Tab1",#N/A,FALSE,"P";"Tab2",#N/A,FALSE,"P"}</definedName>
    <definedName name="ii" hidden="1">{"Tab1",#N/A,FALSE,"P";"Tab2",#N/A,FALSE,"P"}</definedName>
    <definedName name="ikjh" localSheetId="3" hidden="1">{"Riqfin97",#N/A,FALSE,"Tran";"Riqfinpro",#N/A,FALSE,"Tran"}</definedName>
    <definedName name="ikjh" localSheetId="5" hidden="1">{"Riqfin97",#N/A,FALSE,"Tran";"Riqfinpro",#N/A,FALSE,"Tran"}</definedName>
    <definedName name="ikjh" localSheetId="6" hidden="1">{"Riqfin97",#N/A,FALSE,"Tran";"Riqfinpro",#N/A,FALSE,"Tran"}</definedName>
    <definedName name="ikjh" hidden="1">{"Riqfin97",#N/A,FALSE,"Tran";"Riqfinpro",#N/A,FALSE,"Tran"}</definedName>
    <definedName name="ilo" localSheetId="3" hidden="1">{"Riqfin97",#N/A,FALSE,"Tran";"Riqfinpro",#N/A,FALSE,"Tran"}</definedName>
    <definedName name="ilo" localSheetId="5" hidden="1">{"Riqfin97",#N/A,FALSE,"Tran";"Riqfinpro",#N/A,FALSE,"Tran"}</definedName>
    <definedName name="ilo" localSheetId="6" hidden="1">{"Riqfin97",#N/A,FALSE,"Tran";"Riqfinpro",#N/A,FALSE,"Tran"}</definedName>
    <definedName name="ilo" hidden="1">{"Riqfin97",#N/A,FALSE,"Tran";"Riqfinpro",#N/A,FALSE,"Tran"}</definedName>
    <definedName name="ilu" localSheetId="3" hidden="1">{"Riqfin97",#N/A,FALSE,"Tran";"Riqfinpro",#N/A,FALSE,"Tran"}</definedName>
    <definedName name="ilu" localSheetId="5" hidden="1">{"Riqfin97",#N/A,FALSE,"Tran";"Riqfinpro",#N/A,FALSE,"Tran"}</definedName>
    <definedName name="ilu" localSheetId="6" hidden="1">{"Riqfin97",#N/A,FALSE,"Tran";"Riqfinpro",#N/A,FALSE,"Tran"}</definedName>
    <definedName name="ilu" hidden="1">{"Riqfin97",#N/A,FALSE,"Tran";"Riqfinpro",#N/A,FALSE,"Tran"}</definedName>
    <definedName name="IMP">#N/A</definedName>
    <definedName name="IMPRESS2" localSheetId="3">#REF!</definedName>
    <definedName name="IMPRESS2">#REF!</definedName>
    <definedName name="Índice_selecionado" localSheetId="3">#REF!</definedName>
    <definedName name="Índice_selecionado">#REF!</definedName>
    <definedName name="ÍNDICES" localSheetId="3">#REF!</definedName>
    <definedName name="ÍNDICES">#REF!</definedName>
    <definedName name="InflateFromYear" localSheetId="3">#REF!</definedName>
    <definedName name="InflateFromYear">#REF!</definedName>
    <definedName name="Inflation" localSheetId="3">#REF!</definedName>
    <definedName name="Inflation">#REF!</definedName>
    <definedName name="InflationIndex" localSheetId="3">#REF!</definedName>
    <definedName name="InflationIndex">#REF!</definedName>
    <definedName name="inggraf" localSheetId="3">#REF!</definedName>
    <definedName name="inggraf">#REF!</definedName>
    <definedName name="INICIOFILTRADO" localSheetId="3">#REF!</definedName>
    <definedName name="INICIOFILTRADO">#REF!</definedName>
    <definedName name="INIT" localSheetId="3">#REF!</definedName>
    <definedName name="INIT">#REF!</definedName>
    <definedName name="input_in" localSheetId="3" hidden="1">{"TRADE_COMP",#N/A,FALSE,"TAB23APP";"BOP",#N/A,FALSE,"TAB6";"DOT",#N/A,FALSE,"TAB24APP";"EXTDEBT",#N/A,FALSE,"TAB25APP"}</definedName>
    <definedName name="input_in" localSheetId="5" hidden="1">{"TRADE_COMP",#N/A,FALSE,"TAB23APP";"BOP",#N/A,FALSE,"TAB6";"DOT",#N/A,FALSE,"TAB24APP";"EXTDEBT",#N/A,FALSE,"TAB25APP"}</definedName>
    <definedName name="input_in" localSheetId="6" hidden="1">{"TRADE_COMP",#N/A,FALSE,"TAB23APP";"BOP",#N/A,FALSE,"TAB6";"DOT",#N/A,FALSE,"TAB24APP";"EXTDEBT",#N/A,FALSE,"TAB25APP"}</definedName>
    <definedName name="input_in" hidden="1">{"TRADE_COMP",#N/A,FALSE,"TAB23APP";"BOP",#N/A,FALSE,"TAB6";"DOT",#N/A,FALSE,"TAB24APP";"EXTDEBT",#N/A,FALSE,"TAB25APP"}</definedName>
    <definedName name="int" localSheetId="3">#REF!,#REF!,#REF!,#REF!,#REF!,#REF!,#REF!,#REF!,#REF!,#REF!,#REF!,#REF!,#REF!,#REF!,#REF!,#REF!,#REF!,#REF!,#REF!,#REF!,#REF!,#REF!</definedName>
    <definedName name="int">#REF!,#REF!,#REF!,#REF!,#REF!,#REF!,#REF!,#REF!,#REF!,#REF!,#REF!,#REF!,#REF!,#REF!,#REF!,#REF!,#REF!,#REF!,#REF!,#REF!,#REF!,#REF!</definedName>
    <definedName name="IntRateReal" localSheetId="3">#REF!</definedName>
    <definedName name="IntRateReal">#REF!</definedName>
    <definedName name="IOF">#N/A</definedName>
    <definedName name="IPC_SGV" localSheetId="3">#REF!</definedName>
    <definedName name="IPC_SGV">#REF!</definedName>
    <definedName name="IPCA" localSheetId="3">#REF!</definedName>
    <definedName name="IPCA">#REF!</definedName>
    <definedName name="IPCA_12M" localSheetId="3">OFFSET(#REF!,0,COUNTA(#REF!)-2,,-18)</definedName>
    <definedName name="IPCA_12M">OFFSET(#REF!,0,COUNTA(#REF!)-2,,-18)</definedName>
    <definedName name="IPCA_30_15" localSheetId="3">OFFSET(#REF!,0,COUNTA(#REF!)-2,,-11)</definedName>
    <definedName name="IPCA_30_15">OFFSET(#REF!,0,COUNTA(#REF!)-2,,-11)</definedName>
    <definedName name="IPCA_EIXO_PROJ" localSheetId="3">OFFSET(#REF!,COUNTA(#REF!)-17,0,-24)</definedName>
    <definedName name="IPCA_EIXO_PROJ">OFFSET(#REF!,COUNTA(#REF!)-17,0,-24)</definedName>
    <definedName name="IPCA_GRAF1" localSheetId="3">OFFSET(#REF!,0,COUNTA(#REF!)-1,,12)</definedName>
    <definedName name="IPCA_GRAF1">OFFSET(#REF!,0,COUNTA(#REF!)-1,,12)</definedName>
    <definedName name="IPCA_M" localSheetId="3">OFFSET(#REF!,0,COUNTA(#REF!)-2,,-18)</definedName>
    <definedName name="IPCA_M">OFFSET(#REF!,0,COUNTA(#REF!)-2,,-18)</definedName>
    <definedName name="IPCA_PROJ" localSheetId="3">OFFSET(#REF!,COUNTA(#REF!)-17,2,-24)</definedName>
    <definedName name="IPCA_PROJ">OFFSET(#REF!,COUNTA(#REF!)-17,2,-24)</definedName>
    <definedName name="IPIB">#N/A</definedName>
    <definedName name="IPID">#N/A</definedName>
    <definedName name="IPIV">#N/A</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ateChange" localSheetId="3">OFFSET(#REF!,#REF!-3,0,#REF!-#REF!+3,1)</definedName>
    <definedName name="IRateChange">OFFSET(#REF!,#REF!-3,0,#REF!-#REF!+3,1)</definedName>
    <definedName name="IRRFO">#N/A</definedName>
    <definedName name="itaipu423" localSheetId="3">#REF!</definedName>
    <definedName name="itaipu423">#REF!</definedName>
    <definedName name="ITR">#N/A</definedName>
    <definedName name="IV.22___Índices_de_taxas_reais_de_câmbio" localSheetId="3">#REF!</definedName>
    <definedName name="IV.22___Índices_de_taxas_reais_de_câmbio">#REF!</definedName>
    <definedName name="IV.30___Taxa_de_câmbio___segmento_livre1" localSheetId="3">#REF!</definedName>
    <definedName name="IV.30___Taxa_de_câmbio___segmento_livre1">#REF!</definedName>
    <definedName name="ja" localSheetId="3" hidden="1">#REF!</definedName>
    <definedName name="ja" hidden="1">#REF!</definedName>
    <definedName name="JAN" localSheetId="3" hidden="1">{#N/A,#N/A,FALSE,"B061196P";#N/A,#N/A,FALSE,"B061196";#N/A,#N/A,FALSE,"Relatório1";#N/A,#N/A,FALSE,"Relatório2";#N/A,#N/A,FALSE,"Relatório3";#N/A,#N/A,FALSE,"Relatório4 ";#N/A,#N/A,FALSE,"Relatório5";#N/A,#N/A,FALSE,"Relatório6";#N/A,#N/A,FALSE,"Relatório7";#N/A,#N/A,FALSE,"Relatório8"}</definedName>
    <definedName name="JAN" localSheetId="5" hidden="1">{#N/A,#N/A,FALSE,"B061196P";#N/A,#N/A,FALSE,"B061196";#N/A,#N/A,FALSE,"Relatório1";#N/A,#N/A,FALSE,"Relatório2";#N/A,#N/A,FALSE,"Relatório3";#N/A,#N/A,FALSE,"Relatório4 ";#N/A,#N/A,FALSE,"Relatório5";#N/A,#N/A,FALSE,"Relatório6";#N/A,#N/A,FALSE,"Relatório7";#N/A,#N/A,FALSE,"Relatório8"}</definedName>
    <definedName name="JAN" localSheetId="6" hidden="1">{#N/A,#N/A,FALSE,"B061196P";#N/A,#N/A,FALSE,"B061196";#N/A,#N/A,FALSE,"Relatório1";#N/A,#N/A,FALSE,"Relatório2";#N/A,#N/A,FALSE,"Relatório3";#N/A,#N/A,FALSE,"Relatório4 ";#N/A,#N/A,FALSE,"Relatório5";#N/A,#N/A,FALSE,"Relatório6";#N/A,#N/A,FALSE,"Relatório7";#N/A,#N/A,FALSE,"Relatório8"}</definedName>
    <definedName name="JAN" hidden="1">{#N/A,#N/A,FALSE,"B061196P";#N/A,#N/A,FALSE,"B061196";#N/A,#N/A,FALSE,"Relatório1";#N/A,#N/A,FALSE,"Relatório2";#N/A,#N/A,FALSE,"Relatório3";#N/A,#N/A,FALSE,"Relatório4 ";#N/A,#N/A,FALSE,"Relatório5";#N/A,#N/A,FALSE,"Relatório6";#N/A,#N/A,FALSE,"Relatório7";#N/A,#N/A,FALSE,"Relatório8"}</definedName>
    <definedName name="JANEIRO" localSheetId="3">OFFSET(#REF!,COUNTA(#REF!)-1,1,-COUNTA(#REF!))</definedName>
    <definedName name="JANEIRO">OFFSET(#REF!,COUNTA(#REF!)-1,1,-COUNTA(#REF!))</definedName>
    <definedName name="JANEIRO_EIXO" localSheetId="3">OFFSET(#REF!,COUNTA(#REF!)-1,0,-COUNTA(#REF!))</definedName>
    <definedName name="JANEIRO_EIXO">OFFSET(#REF!,COUNTA(#REF!)-1,0,-COUNTA(#REF!))</definedName>
    <definedName name="janeiro08" localSheetId="3">#REF!</definedName>
    <definedName name="janeiro08">#REF!</definedName>
    <definedName name="janeiro09" localSheetId="3">#REF!</definedName>
    <definedName name="janeiro09">#REF!</definedName>
    <definedName name="janeiro10" localSheetId="3">#REF!</definedName>
    <definedName name="janeiro10">#REF!</definedName>
    <definedName name="janeiro11" localSheetId="3">#REF!</definedName>
    <definedName name="janeiro11">#REF!</definedName>
    <definedName name="janeiro12" localSheetId="3">#REF!</definedName>
    <definedName name="janeiro12">#REF!</definedName>
    <definedName name="janeiro2009" localSheetId="3">#REF!</definedName>
    <definedName name="janeiro2009">#REF!</definedName>
    <definedName name="jgukg" localSheetId="3" hidden="1">{#N/A,#N/A,FALSE,"DOC";"TB_28",#N/A,FALSE,"FITB_28";"TB_91",#N/A,FALSE,"FITB_91";"TB_182",#N/A,FALSE,"FITB_182";"TB_273",#N/A,FALSE,"FITB_273";"TB_364",#N/A,FALSE,"FITB_364 ";"SUMMARY",#N/A,FALSE,"Summary"}</definedName>
    <definedName name="jgukg" localSheetId="5" hidden="1">{#N/A,#N/A,FALSE,"DOC";"TB_28",#N/A,FALSE,"FITB_28";"TB_91",#N/A,FALSE,"FITB_91";"TB_182",#N/A,FALSE,"FITB_182";"TB_273",#N/A,FALSE,"FITB_273";"TB_364",#N/A,FALSE,"FITB_364 ";"SUMMARY",#N/A,FALSE,"Summary"}</definedName>
    <definedName name="jgukg" localSheetId="6"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gf" localSheetId="3" hidden="1">{"MONA",#N/A,FALSE,"S"}</definedName>
    <definedName name="jhgf" localSheetId="5" hidden="1">{"MONA",#N/A,FALSE,"S"}</definedName>
    <definedName name="jhgf" localSheetId="6" hidden="1">{"MONA",#N/A,FALSE,"S"}</definedName>
    <definedName name="jhgf" hidden="1">{"MONA",#N/A,FALSE,"S"}</definedName>
    <definedName name="JHI" localSheetId="3" hidden="1">{#N/A,#N/A,FALSE,"B061196P";#N/A,#N/A,FALSE,"B061196";#N/A,#N/A,FALSE,"Relatório1";#N/A,#N/A,FALSE,"Relatório2";#N/A,#N/A,FALSE,"Relatório3";#N/A,#N/A,FALSE,"Relatório4 ";#N/A,#N/A,FALSE,"Relatório5";#N/A,#N/A,FALSE,"Relatório6";#N/A,#N/A,FALSE,"Relatório7";#N/A,#N/A,FALSE,"Relatório8"}</definedName>
    <definedName name="JHI" localSheetId="5" hidden="1">{#N/A,#N/A,FALSE,"B061196P";#N/A,#N/A,FALSE,"B061196";#N/A,#N/A,FALSE,"Relatório1";#N/A,#N/A,FALSE,"Relatório2";#N/A,#N/A,FALSE,"Relatório3";#N/A,#N/A,FALSE,"Relatório4 ";#N/A,#N/A,FALSE,"Relatório5";#N/A,#N/A,FALSE,"Relatório6";#N/A,#N/A,FALSE,"Relatório7";#N/A,#N/A,FALSE,"Relatório8"}</definedName>
    <definedName name="JHI" localSheetId="6" hidden="1">{#N/A,#N/A,FALSE,"B061196P";#N/A,#N/A,FALSE,"B061196";#N/A,#N/A,FALSE,"Relatório1";#N/A,#N/A,FALSE,"Relatório2";#N/A,#N/A,FALSE,"Relatório3";#N/A,#N/A,FALSE,"Relatório4 ";#N/A,#N/A,FALSE,"Relatório5";#N/A,#N/A,FALSE,"Relatório6";#N/A,#N/A,FALSE,"Relatório7";#N/A,#N/A,FALSE,"Relatório8"}</definedName>
    <definedName name="JHI" hidden="1">{#N/A,#N/A,FALSE,"B061196P";#N/A,#N/A,FALSE,"B061196";#N/A,#N/A,FALSE,"Relatório1";#N/A,#N/A,FALSE,"Relatório2";#N/A,#N/A,FALSE,"Relatório3";#N/A,#N/A,FALSE,"Relatório4 ";#N/A,#N/A,FALSE,"Relatório5";#N/A,#N/A,FALSE,"Relatório6";#N/A,#N/A,FALSE,"Relatório7";#N/A,#N/A,FALSE,"Relatório8"}</definedName>
    <definedName name="JHY" localSheetId="3" hidden="1">{#N/A,#N/A,FALSE,"B061196P";#N/A,#N/A,FALSE,"B061196";#N/A,#N/A,FALSE,"Relatório1";#N/A,#N/A,FALSE,"Relatório2";#N/A,#N/A,FALSE,"Relatório3";#N/A,#N/A,FALSE,"Relatório4 ";#N/A,#N/A,FALSE,"Relatório5";#N/A,#N/A,FALSE,"Relatório6";#N/A,#N/A,FALSE,"Relatório7";#N/A,#N/A,FALSE,"Relatório8"}</definedName>
    <definedName name="JHY" localSheetId="5" hidden="1">{#N/A,#N/A,FALSE,"B061196P";#N/A,#N/A,FALSE,"B061196";#N/A,#N/A,FALSE,"Relatório1";#N/A,#N/A,FALSE,"Relatório2";#N/A,#N/A,FALSE,"Relatório3";#N/A,#N/A,FALSE,"Relatório4 ";#N/A,#N/A,FALSE,"Relatório5";#N/A,#N/A,FALSE,"Relatório6";#N/A,#N/A,FALSE,"Relatório7";#N/A,#N/A,FALSE,"Relatório8"}</definedName>
    <definedName name="JHY" localSheetId="6" hidden="1">{#N/A,#N/A,FALSE,"B061196P";#N/A,#N/A,FALSE,"B061196";#N/A,#N/A,FALSE,"Relatório1";#N/A,#N/A,FALSE,"Relatório2";#N/A,#N/A,FALSE,"Relatório3";#N/A,#N/A,FALSE,"Relatório4 ";#N/A,#N/A,FALSE,"Relatório5";#N/A,#N/A,FALSE,"Relatório6";#N/A,#N/A,FALSE,"Relatório7";#N/A,#N/A,FALSE,"Relatório8"}</definedName>
    <definedName name="JHY" hidden="1">{#N/A,#N/A,FALSE,"B061196P";#N/A,#N/A,FALSE,"B061196";#N/A,#N/A,FALSE,"Relatório1";#N/A,#N/A,FALSE,"Relatório2";#N/A,#N/A,FALSE,"Relatório3";#N/A,#N/A,FALSE,"Relatório4 ";#N/A,#N/A,FALSE,"Relatório5";#N/A,#N/A,FALSE,"Relatório6";#N/A,#N/A,FALSE,"Relatório7";#N/A,#N/A,FALSE,"Relatório8"}</definedName>
    <definedName name="jj" localSheetId="3" hidden="1">{"Riqfin97",#N/A,FALSE,"Tran";"Riqfinpro",#N/A,FALSE,"Tran"}</definedName>
    <definedName name="jj" localSheetId="5" hidden="1">{"Riqfin97",#N/A,FALSE,"Tran";"Riqfinpro",#N/A,FALSE,"Tran"}</definedName>
    <definedName name="jj" localSheetId="6" hidden="1">{"Riqfin97",#N/A,FALSE,"Tran";"Riqfinpro",#N/A,FALSE,"Tran"}</definedName>
    <definedName name="jj" hidden="1">{"Riqfin97",#N/A,FALSE,"Tran";"Riqfinpro",#N/A,FALSE,"Tran"}</definedName>
    <definedName name="jjj" localSheetId="3" hidden="1">#REF!</definedName>
    <definedName name="jjj" hidden="1">#REF!</definedName>
    <definedName name="jjjj" localSheetId="3" hidden="1">{"Tab1",#N/A,FALSE,"P";"Tab2",#N/A,FALSE,"P"}</definedName>
    <definedName name="jjjj" localSheetId="5" hidden="1">{"Tab1",#N/A,FALSE,"P";"Tab2",#N/A,FALSE,"P"}</definedName>
    <definedName name="jjjj" localSheetId="6" hidden="1">{"Tab1",#N/A,FALSE,"P";"Tab2",#N/A,FALSE,"P"}</definedName>
    <definedName name="jjjj" hidden="1">{"Tab1",#N/A,FALSE,"P";"Tab2",#N/A,FALSE,"P"}</definedName>
    <definedName name="jjjjjj" localSheetId="3" hidden="1">#REF!</definedName>
    <definedName name="jjjjjj" hidden="1">#REF!</definedName>
    <definedName name="jkbjkb" localSheetId="3" hidden="1">{"DEPOSITS",#N/A,FALSE,"COMML_MON";"LOANS",#N/A,FALSE,"COMML_MON"}</definedName>
    <definedName name="jkbjkb" localSheetId="5" hidden="1">{"DEPOSITS",#N/A,FALSE,"COMML_MON";"LOANS",#N/A,FALSE,"COMML_MON"}</definedName>
    <definedName name="jkbjkb" localSheetId="6" hidden="1">{"DEPOSITS",#N/A,FALSE,"COMML_MON";"LOANS",#N/A,FALSE,"COMML_MON"}</definedName>
    <definedName name="jkbjkb" hidden="1">{"DEPOSITS",#N/A,FALSE,"COMML_MON";"LOANS",#N/A,FALSE,"COMML_MON"}</definedName>
    <definedName name="ju" localSheetId="3" hidden="1">{#N/A,#N/A,FALSE,"slvsrtb1";#N/A,#N/A,FALSE,"slvsrtb2";#N/A,#N/A,FALSE,"slvsrtb3";#N/A,#N/A,FALSE,"slvsrtb4";#N/A,#N/A,FALSE,"slvsrtb5";#N/A,#N/A,FALSE,"slvsrtb6";#N/A,#N/A,FALSE,"slvsrtb7";#N/A,#N/A,FALSE,"slvsrtb8";#N/A,#N/A,FALSE,"slvsrtb9";#N/A,#N/A,FALSE,"slvsrtb10";#N/A,#N/A,FALSE,"slvsrtb12"}</definedName>
    <definedName name="ju" localSheetId="5" hidden="1">{#N/A,#N/A,FALSE,"slvsrtb1";#N/A,#N/A,FALSE,"slvsrtb2";#N/A,#N/A,FALSE,"slvsrtb3";#N/A,#N/A,FALSE,"slvsrtb4";#N/A,#N/A,FALSE,"slvsrtb5";#N/A,#N/A,FALSE,"slvsrtb6";#N/A,#N/A,FALSE,"slvsrtb7";#N/A,#N/A,FALSE,"slvsrtb8";#N/A,#N/A,FALSE,"slvsrtb9";#N/A,#N/A,FALSE,"slvsrtb10";#N/A,#N/A,FALSE,"slvsrtb12"}</definedName>
    <definedName name="ju" localSheetId="6" hidden="1">{#N/A,#N/A,FALSE,"slvsrtb1";#N/A,#N/A,FALSE,"slvsrtb2";#N/A,#N/A,FALSE,"slvsrtb3";#N/A,#N/A,FALSE,"slvsrtb4";#N/A,#N/A,FALSE,"slvsrtb5";#N/A,#N/A,FALSE,"slvsrtb6";#N/A,#N/A,FALSE,"slvsrtb7";#N/A,#N/A,FALSE,"slvsrtb8";#N/A,#N/A,FALSE,"slvsrtb9";#N/A,#N/A,FALSE,"slvsrtb10";#N/A,#N/A,FALSE,"slvsrtb12"}</definedName>
    <definedName name="ju" hidden="1">{#N/A,#N/A,FALSE,"slvsrtb1";#N/A,#N/A,FALSE,"slvsrtb2";#N/A,#N/A,FALSE,"slvsrtb3";#N/A,#N/A,FALSE,"slvsrtb4";#N/A,#N/A,FALSE,"slvsrtb5";#N/A,#N/A,FALSE,"slvsrtb6";#N/A,#N/A,FALSE,"slvsrtb7";#N/A,#N/A,FALSE,"slvsrtb8";#N/A,#N/A,FALSE,"slvsrtb9";#N/A,#N/A,FALSE,"slvsrtb10";#N/A,#N/A,FALSE,"slvsrtb12"}</definedName>
    <definedName name="jui" localSheetId="3" hidden="1">{"Riqfin97",#N/A,FALSE,"Tran";"Riqfinpro",#N/A,FALSE,"Tran"}</definedName>
    <definedName name="jui" localSheetId="5" hidden="1">{"Riqfin97",#N/A,FALSE,"Tran";"Riqfinpro",#N/A,FALSE,"Tran"}</definedName>
    <definedName name="jui" localSheetId="6" hidden="1">{"Riqfin97",#N/A,FALSE,"Tran";"Riqfinpro",#N/A,FALSE,"Tran"}</definedName>
    <definedName name="jui" hidden="1">{"Riqfin97",#N/A,FALSE,"Tran";"Riqfinpro",#N/A,FALSE,"Tran"}</definedName>
    <definedName name="jul" localSheetId="3">#REF!</definedName>
    <definedName name="jul">#REF!</definedName>
    <definedName name="julh08" localSheetId="3">#REF!</definedName>
    <definedName name="julh08">#REF!</definedName>
    <definedName name="JULHO" localSheetId="3">OFFSET(#REF!,COUNTA(#REF!)-1,1,-COUNTA(#REF!))</definedName>
    <definedName name="JULHO">OFFSET(#REF!,COUNTA(#REF!)-1,1,-COUNTA(#REF!))</definedName>
    <definedName name="JULHO_EIXO" localSheetId="3">OFFSET(#REF!,COUNTA(#REF!)-1,0,-COUNTA(#REF!))</definedName>
    <definedName name="JULHO_EIXO">OFFSET(#REF!,COUNTA(#REF!)-1,0,-COUNTA(#REF!))</definedName>
    <definedName name="Julho01" localSheetId="3">#REF!</definedName>
    <definedName name="Julho01">#REF!</definedName>
    <definedName name="julho11" localSheetId="3">#REF!</definedName>
    <definedName name="julho11">#REF!</definedName>
    <definedName name="julho2010" localSheetId="3">#REF!</definedName>
    <definedName name="julho2010">#REF!</definedName>
    <definedName name="julho2012" localSheetId="3">#REF!</definedName>
    <definedName name="julho2012">#REF!</definedName>
    <definedName name="jun" localSheetId="3">#REF!</definedName>
    <definedName name="jun">#REF!</definedName>
    <definedName name="JUNHO" localSheetId="3">OFFSET(#REF!,COUNTA(#REF!)-1,1,-COUNTA(#REF!))</definedName>
    <definedName name="JUNHO">OFFSET(#REF!,COUNTA(#REF!)-1,1,-COUNTA(#REF!))</definedName>
    <definedName name="JUNHO_EIXO" localSheetId="3">OFFSET(#REF!,COUNTA(#REF!)-1,0,-COUNTA(#REF!))</definedName>
    <definedName name="JUNHO_EIXO">OFFSET(#REF!,COUNTA(#REF!)-1,0,-COUNTA(#REF!))</definedName>
    <definedName name="junho10" localSheetId="3">#REF!</definedName>
    <definedName name="junho10">#REF!</definedName>
    <definedName name="Junho11" localSheetId="3">#REF!</definedName>
    <definedName name="Junho11">#REF!</definedName>
    <definedName name="junho12" localSheetId="3">#REF!</definedName>
    <definedName name="junho12">#REF!</definedName>
    <definedName name="JUROS" localSheetId="3">#REF!</definedName>
    <definedName name="JUROS">#REF!</definedName>
    <definedName name="juy" localSheetId="3" hidden="1">{"Tab1",#N/A,FALSE,"P";"Tab2",#N/A,FALSE,"P"}</definedName>
    <definedName name="juy" localSheetId="5" hidden="1">{"Tab1",#N/A,FALSE,"P";"Tab2",#N/A,FALSE,"P"}</definedName>
    <definedName name="juy" localSheetId="6" hidden="1">{"Tab1",#N/A,FALSE,"P";"Tab2",#N/A,FALSE,"P"}</definedName>
    <definedName name="juy" hidden="1">{"Tab1",#N/A,FALSE,"P";"Tab2",#N/A,FALSE,"P"}</definedName>
    <definedName name="k" localSheetId="3" hidden="1">{"Riqfin97",#N/A,FALSE,"Tran";"Riqfinpro",#N/A,FALSE,"Tran"}</definedName>
    <definedName name="k" localSheetId="5" hidden="1">{"Riqfin97",#N/A,FALSE,"Tran";"Riqfinpro",#N/A,FALSE,"Tran"}</definedName>
    <definedName name="k" localSheetId="6" hidden="1">{"Riqfin97",#N/A,FALSE,"Tran";"Riqfinpro",#N/A,FALSE,"Tran"}</definedName>
    <definedName name="k" hidden="1">{"Riqfin97",#N/A,FALSE,"Tran";"Riqfinpro",#N/A,FALSE,"Tran"}</definedName>
    <definedName name="kb" localSheetId="3" hidden="1">{"Riqfin97",#N/A,FALSE,"Tran";"Riqfinpro",#N/A,FALSE,"Tran"}</definedName>
    <definedName name="kb" localSheetId="5" hidden="1">{"Riqfin97",#N/A,FALSE,"Tran";"Riqfinpro",#N/A,FALSE,"Tran"}</definedName>
    <definedName name="kb" localSheetId="6" hidden="1">{"Riqfin97",#N/A,FALSE,"Tran";"Riqfinpro",#N/A,FALSE,"Tran"}</definedName>
    <definedName name="kb" hidden="1">{"Riqfin97",#N/A,FALSE,"Tran";"Riqfinpro",#N/A,FALSE,"Tran"}</definedName>
    <definedName name="kio" localSheetId="3" hidden="1">{"Tab1",#N/A,FALSE,"P";"Tab2",#N/A,FALSE,"P"}</definedName>
    <definedName name="kio" localSheetId="5" hidden="1">{"Tab1",#N/A,FALSE,"P";"Tab2",#N/A,FALSE,"P"}</definedName>
    <definedName name="kio" localSheetId="6" hidden="1">{"Tab1",#N/A,FALSE,"P";"Tab2",#N/A,FALSE,"P"}</definedName>
    <definedName name="kio" hidden="1">{"Tab1",#N/A,FALSE,"P";"Tab2",#N/A,FALSE,"P"}</definedName>
    <definedName name="kiu" localSheetId="3" hidden="1">{"Riqfin97",#N/A,FALSE,"Tran";"Riqfinpro",#N/A,FALSE,"Tran"}</definedName>
    <definedName name="kiu" localSheetId="5" hidden="1">{"Riqfin97",#N/A,FALSE,"Tran";"Riqfinpro",#N/A,FALSE,"Tran"}</definedName>
    <definedName name="kiu" localSheetId="6" hidden="1">{"Riqfin97",#N/A,FALSE,"Tran";"Riqfinpro",#N/A,FALSE,"Tran"}</definedName>
    <definedName name="kiu" hidden="1">{"Riqfin97",#N/A,FALSE,"Tran";"Riqfinpro",#N/A,FALSE,"Tran"}</definedName>
    <definedName name="kjas" localSheetId="3" hidden="1">{"Riqfin97",#N/A,FALSE,"Tran";"Riqfinpro",#N/A,FALSE,"Tran"}</definedName>
    <definedName name="kjas" localSheetId="5" hidden="1">{"Riqfin97",#N/A,FALSE,"Tran";"Riqfinpro",#N/A,FALSE,"Tran"}</definedName>
    <definedName name="kjas" localSheetId="6" hidden="1">{"Riqfin97",#N/A,FALSE,"Tran";"Riqfinpro",#N/A,FALSE,"Tran"}</definedName>
    <definedName name="kjas" hidden="1">{"Riqfin97",#N/A,FALSE,"Tran";"Riqfinpro",#N/A,FALSE,"Tran"}</definedName>
    <definedName name="kjg" localSheetId="3" hidden="1">{#N/A,#N/A,FALSE,"SimInp1";#N/A,#N/A,FALSE,"SimInp2";#N/A,#N/A,FALSE,"SimOut1";#N/A,#N/A,FALSE,"SimOut2";#N/A,#N/A,FALSE,"SimOut3";#N/A,#N/A,FALSE,"SimOut4";#N/A,#N/A,FALSE,"SimOut5"}</definedName>
    <definedName name="kjg" localSheetId="5" hidden="1">{#N/A,#N/A,FALSE,"SimInp1";#N/A,#N/A,FALSE,"SimInp2";#N/A,#N/A,FALSE,"SimOut1";#N/A,#N/A,FALSE,"SimOut2";#N/A,#N/A,FALSE,"SimOut3";#N/A,#N/A,FALSE,"SimOut4";#N/A,#N/A,FALSE,"SimOut5"}</definedName>
    <definedName name="kjg" localSheetId="6" hidden="1">{#N/A,#N/A,FALSE,"SimInp1";#N/A,#N/A,FALSE,"SimInp2";#N/A,#N/A,FALSE,"SimOut1";#N/A,#N/A,FALSE,"SimOut2";#N/A,#N/A,FALSE,"SimOut3";#N/A,#N/A,FALSE,"SimOut4";#N/A,#N/A,FALSE,"SimOut5"}</definedName>
    <definedName name="kjg" hidden="1">{#N/A,#N/A,FALSE,"SimInp1";#N/A,#N/A,FALSE,"SimInp2";#N/A,#N/A,FALSE,"SimOut1";#N/A,#N/A,FALSE,"SimOut2";#N/A,#N/A,FALSE,"SimOut3";#N/A,#N/A,FALSE,"SimOut4";#N/A,#N/A,FALSE,"SimOut5"}</definedName>
    <definedName name="kjhg" localSheetId="3" hidden="1">{"BOP_TAB",#N/A,FALSE,"N";"MIDTERM_TAB",#N/A,FALSE,"O";"FUND_CRED",#N/A,FALSE,"P";"DEBT_TAB1",#N/A,FALSE,"Q";"DEBT_TAB2",#N/A,FALSE,"Q";"FORFIN_TAB1",#N/A,FALSE,"R";"FORFIN_TAB2",#N/A,FALSE,"R";"BOP_ANALY",#N/A,FALSE,"U"}</definedName>
    <definedName name="kjhg" localSheetId="5" hidden="1">{"BOP_TAB",#N/A,FALSE,"N";"MIDTERM_TAB",#N/A,FALSE,"O";"FUND_CRED",#N/A,FALSE,"P";"DEBT_TAB1",#N/A,FALSE,"Q";"DEBT_TAB2",#N/A,FALSE,"Q";"FORFIN_TAB1",#N/A,FALSE,"R";"FORFIN_TAB2",#N/A,FALSE,"R";"BOP_ANALY",#N/A,FALSE,"U"}</definedName>
    <definedName name="kjhg" localSheetId="6" hidden="1">{"BOP_TAB",#N/A,FALSE,"N";"MIDTERM_TAB",#N/A,FALSE,"O";"FUND_CRED",#N/A,FALSE,"P";"DEBT_TAB1",#N/A,FALSE,"Q";"DEBT_TAB2",#N/A,FALSE,"Q";"FORFIN_TAB1",#N/A,FALSE,"R";"FORFIN_TAB2",#N/A,FALSE,"R";"BOP_ANALY",#N/A,FALSE,"U"}</definedName>
    <definedName name="kjhg" hidden="1">{"BOP_TAB",#N/A,FALSE,"N";"MIDTERM_TAB",#N/A,FALSE,"O";"FUND_CRED",#N/A,FALSE,"P";"DEBT_TAB1",#N/A,FALSE,"Q";"DEBT_TAB2",#N/A,FALSE,"Q";"FORFIN_TAB1",#N/A,FALSE,"R";"FORFIN_TAB2",#N/A,FALSE,"R";"BOP_ANALY",#N/A,FALSE,"U"}</definedName>
    <definedName name="kjkj" localSheetId="3" hidden="1">{"Main Economic Indicators",#N/A,FALSE,"C"}</definedName>
    <definedName name="kjkj" localSheetId="5" hidden="1">{"Main Economic Indicators",#N/A,FALSE,"C"}</definedName>
    <definedName name="kjkj" localSheetId="6" hidden="1">{"Main Economic Indicators",#N/A,FALSE,"C"}</definedName>
    <definedName name="kjkj" hidden="1">{"Main Economic Indicators",#N/A,FALSE,"C"}</definedName>
    <definedName name="kk" localSheetId="3" hidden="1">{"Tab1",#N/A,FALSE,"P";"Tab2",#N/A,FALSE,"P"}</definedName>
    <definedName name="kk" localSheetId="5" hidden="1">{"Tab1",#N/A,FALSE,"P";"Tab2",#N/A,FALSE,"P"}</definedName>
    <definedName name="kk" localSheetId="6" hidden="1">{"Tab1",#N/A,FALSE,"P";"Tab2",#N/A,FALSE,"P"}</definedName>
    <definedName name="kk" hidden="1">{"Tab1",#N/A,FALSE,"P";"Tab2",#N/A,FALSE,"P"}</definedName>
    <definedName name="kkk" localSheetId="3" hidden="1">{"Tab1",#N/A,FALSE,"P";"Tab2",#N/A,FALSE,"P"}</definedName>
    <definedName name="kkk" localSheetId="5" hidden="1">{"Tab1",#N/A,FALSE,"P";"Tab2",#N/A,FALSE,"P"}</definedName>
    <definedName name="kkk" localSheetId="6" hidden="1">{"Tab1",#N/A,FALSE,"P";"Tab2",#N/A,FALSE,"P"}</definedName>
    <definedName name="kkk" hidden="1">{"Tab1",#N/A,FALSE,"P";"Tab2",#N/A,FALSE,"P"}</definedName>
    <definedName name="kkkk" localSheetId="3" hidden="1">#REF!</definedName>
    <definedName name="kkkk" hidden="1">#REF!</definedName>
    <definedName name="kkkkk" localSheetId="3" hidden="1">#REF!</definedName>
    <definedName name="kkkkk" hidden="1">#REF!</definedName>
    <definedName name="kl" localSheetId="3" hidden="1">{"Riqfin97",#N/A,FALSE,"Tran";"Riqfinpro",#N/A,FALSE,"Tran"}</definedName>
    <definedName name="kl" localSheetId="5" hidden="1">{"Riqfin97",#N/A,FALSE,"Tran";"Riqfinpro",#N/A,FALSE,"Tran"}</definedName>
    <definedName name="kl" localSheetId="6" hidden="1">{"Riqfin97",#N/A,FALSE,"Tran";"Riqfinpro",#N/A,FALSE,"Tran"}</definedName>
    <definedName name="kl" hidden="1">{"Riqfin97",#N/A,FALSE,"Tran";"Riqfinpro",#N/A,FALSE,"Tran"}</definedName>
    <definedName name="kljlkh" localSheetId="3" hidden="1">{"TRADE_COMP",#N/A,FALSE,"TAB23APP";"BOP",#N/A,FALSE,"TAB6";"DOT",#N/A,FALSE,"TAB24APP";"EXTDEBT",#N/A,FALSE,"TAB25APP"}</definedName>
    <definedName name="kljlkh" localSheetId="5" hidden="1">{"TRADE_COMP",#N/A,FALSE,"TAB23APP";"BOP",#N/A,FALSE,"TAB6";"DOT",#N/A,FALSE,"TAB24APP";"EXTDEBT",#N/A,FALSE,"TAB25APP"}</definedName>
    <definedName name="kljlkh" localSheetId="6" hidden="1">{"TRADE_COMP",#N/A,FALSE,"TAB23APP";"BOP",#N/A,FALSE,"TAB6";"DOT",#N/A,FALSE,"TAB24APP";"EXTDEBT",#N/A,FALSE,"TAB25APP"}</definedName>
    <definedName name="kljlkh" hidden="1">{"TRADE_COMP",#N/A,FALSE,"TAB23APP";"BOP",#N/A,FALSE,"TAB6";"DOT",#N/A,FALSE,"TAB24APP";"EXTDEBT",#N/A,FALSE,"TAB25APP"}</definedName>
    <definedName name="km" localSheetId="3" hidden="1">{"Tab1",#N/A,FALSE,"P";"Tab2",#N/A,FALSE,"P"}</definedName>
    <definedName name="km" localSheetId="5" hidden="1">{"Tab1",#N/A,FALSE,"P";"Tab2",#N/A,FALSE,"P"}</definedName>
    <definedName name="km" localSheetId="6" hidden="1">{"Tab1",#N/A,FALSE,"P";"Tab2",#N/A,FALSE,"P"}</definedName>
    <definedName name="km" hidden="1">{"Tab1",#N/A,FALSE,"P";"Tab2",#N/A,FALSE,"P"}</definedName>
    <definedName name="kol" localSheetId="3" hidden="1">#REF!</definedName>
    <definedName name="kol" hidden="1">#REF!</definedName>
    <definedName name="kossi" localSheetId="3" hidden="1">#REF!</definedName>
    <definedName name="kossi" hidden="1">#REF!</definedName>
    <definedName name="kuy" localSheetId="3" hidden="1">{#N/A,#N/A,FALSE,"B061196P";#N/A,#N/A,FALSE,"B061196";#N/A,#N/A,FALSE,"Relatório1";#N/A,#N/A,FALSE,"Relatório2";#N/A,#N/A,FALSE,"Relatório3";#N/A,#N/A,FALSE,"Relatório4 ";#N/A,#N/A,FALSE,"Relatório5";#N/A,#N/A,FALSE,"Relatório6";#N/A,#N/A,FALSE,"Relatório7";#N/A,#N/A,FALSE,"Relatório8"}</definedName>
    <definedName name="kuy" localSheetId="5" hidden="1">{#N/A,#N/A,FALSE,"B061196P";#N/A,#N/A,FALSE,"B061196";#N/A,#N/A,FALSE,"Relatório1";#N/A,#N/A,FALSE,"Relatório2";#N/A,#N/A,FALSE,"Relatório3";#N/A,#N/A,FALSE,"Relatório4 ";#N/A,#N/A,FALSE,"Relatório5";#N/A,#N/A,FALSE,"Relatório6";#N/A,#N/A,FALSE,"Relatório7";#N/A,#N/A,FALSE,"Relatório8"}</definedName>
    <definedName name="kuy" localSheetId="6" hidden="1">{#N/A,#N/A,FALSE,"B061196P";#N/A,#N/A,FALSE,"B061196";#N/A,#N/A,FALSE,"Relatório1";#N/A,#N/A,FALSE,"Relatório2";#N/A,#N/A,FALSE,"Relatório3";#N/A,#N/A,FALSE,"Relatório4 ";#N/A,#N/A,FALSE,"Relatório5";#N/A,#N/A,FALSE,"Relatório6";#N/A,#N/A,FALSE,"Relatório7";#N/A,#N/A,FALSE,"Relatório8"}</definedName>
    <definedName name="kuy" hidden="1">{#N/A,#N/A,FALSE,"B061196P";#N/A,#N/A,FALSE,"B061196";#N/A,#N/A,FALSE,"Relatório1";#N/A,#N/A,FALSE,"Relatório2";#N/A,#N/A,FALSE,"Relatório3";#N/A,#N/A,FALSE,"Relatório4 ";#N/A,#N/A,FALSE,"Relatório5";#N/A,#N/A,FALSE,"Relatório6";#N/A,#N/A,FALSE,"Relatório7";#N/A,#N/A,FALSE,"Relatório8"}</definedName>
    <definedName name="LANGUAGE" localSheetId="3">#REF!</definedName>
    <definedName name="LANGUAGE">#REF!</definedName>
    <definedName name="LARANJA" localSheetId="3">#REF!</definedName>
    <definedName name="LARANJA">#REF!</definedName>
    <definedName name="LEAP" localSheetId="3">#REF!</definedName>
    <definedName name="LEAP">#REF!</definedName>
    <definedName name="LEDA" localSheetId="3" hidden="1">{#N/A,#N/A,FALSE,"B061196P";#N/A,#N/A,FALSE,"B061196";#N/A,#N/A,FALSE,"Relatório1";#N/A,#N/A,FALSE,"Relatório2";#N/A,#N/A,FALSE,"Relatório3";#N/A,#N/A,FALSE,"Relatório4 ";#N/A,#N/A,FALSE,"Relatório5";#N/A,#N/A,FALSE,"Relatório6";#N/A,#N/A,FALSE,"Relatório7";#N/A,#N/A,FALSE,"Relatório8"}</definedName>
    <definedName name="LEDA" localSheetId="5" hidden="1">{#N/A,#N/A,FALSE,"B061196P";#N/A,#N/A,FALSE,"B061196";#N/A,#N/A,FALSE,"Relatório1";#N/A,#N/A,FALSE,"Relatório2";#N/A,#N/A,FALSE,"Relatório3";#N/A,#N/A,FALSE,"Relatório4 ";#N/A,#N/A,FALSE,"Relatório5";#N/A,#N/A,FALSE,"Relatório6";#N/A,#N/A,FALSE,"Relatório7";#N/A,#N/A,FALSE,"Relatório8"}</definedName>
    <definedName name="LEDA" localSheetId="6" hidden="1">{#N/A,#N/A,FALSE,"B061196P";#N/A,#N/A,FALSE,"B061196";#N/A,#N/A,FALSE,"Relatório1";#N/A,#N/A,FALSE,"Relatório2";#N/A,#N/A,FALSE,"Relatório3";#N/A,#N/A,FALSE,"Relatório4 ";#N/A,#N/A,FALSE,"Relatório5";#N/A,#N/A,FALSE,"Relatório6";#N/A,#N/A,FALSE,"Relatório7";#N/A,#N/A,FALSE,"Relatório8"}</definedName>
    <definedName name="LEDA" hidden="1">{#N/A,#N/A,FALSE,"B061196P";#N/A,#N/A,FALSE,"B061196";#N/A,#N/A,FALSE,"Relatório1";#N/A,#N/A,FALSE,"Relatório2";#N/A,#N/A,FALSE,"Relatório3";#N/A,#N/A,FALSE,"Relatório4 ";#N/A,#N/A,FALSE,"Relatório5";#N/A,#N/A,FALSE,"Relatório6";#N/A,#N/A,FALSE,"Relatório7";#N/A,#N/A,FALSE,"Relatório8"}</definedName>
    <definedName name="LFT" localSheetId="3">#REF!</definedName>
    <definedName name="LFT">#REF!</definedName>
    <definedName name="limcount" hidden="1">3</definedName>
    <definedName name="Lista_índices" localSheetId="3">#REF!</definedName>
    <definedName name="Lista_índices">#REF!</definedName>
    <definedName name="LIVRES_12M" localSheetId="3">OFFSET(#REF!,0,COUNTA(#REF!)-2,,-18)</definedName>
    <definedName name="LIVRES_12M">OFFSET(#REF!,0,COUNTA(#REF!)-2,,-18)</definedName>
    <definedName name="LIVRES_M" localSheetId="3">OFFSET(#REF!,0,COUNTA(#REF!)-2,,-18)</definedName>
    <definedName name="LIVRES_M">OFFSET(#REF!,0,COUNTA(#REF!)-2,,-18)</definedName>
    <definedName name="lkjh" localSheetId="3" hidden="1">{"Riqfin97",#N/A,FALSE,"Tran";"Riqfinpro",#N/A,FALSE,"Tran"}</definedName>
    <definedName name="lkjh" localSheetId="5" hidden="1">{"Riqfin97",#N/A,FALSE,"Tran";"Riqfinpro",#N/A,FALSE,"Tran"}</definedName>
    <definedName name="lkjh" localSheetId="6" hidden="1">{"Riqfin97",#N/A,FALSE,"Tran";"Riqfinpro",#N/A,FALSE,"Tran"}</definedName>
    <definedName name="lkjh" hidden="1">{"Riqfin97",#N/A,FALSE,"Tran";"Riqfinpro",#N/A,FALSE,"Tran"}</definedName>
    <definedName name="ll" localSheetId="3" hidden="1">{"Tab1",#N/A,FALSE,"P";"Tab2",#N/A,FALSE,"P"}</definedName>
    <definedName name="ll" localSheetId="5" hidden="1">{"Tab1",#N/A,FALSE,"P";"Tab2",#N/A,FALSE,"P"}</definedName>
    <definedName name="ll" localSheetId="6" hidden="1">{"Tab1",#N/A,FALSE,"P";"Tab2",#N/A,FALSE,"P"}</definedName>
    <definedName name="ll" hidden="1">{"Tab1",#N/A,FALSE,"P";"Tab2",#N/A,FALSE,"P"}</definedName>
    <definedName name="lll" localSheetId="3" hidden="1">{"Riqfin97",#N/A,FALSE,"Tran";"Riqfinpro",#N/A,FALSE,"Tran"}</definedName>
    <definedName name="lll" localSheetId="5" hidden="1">{"Riqfin97",#N/A,FALSE,"Tran";"Riqfinpro",#N/A,FALSE,"Tran"}</definedName>
    <definedName name="lll" localSheetId="6" hidden="1">{"Riqfin97",#N/A,FALSE,"Tran";"Riqfinpro",#N/A,FALSE,"Tran"}</definedName>
    <definedName name="lll" hidden="1">{"Riqfin97",#N/A,FALSE,"Tran";"Riqfinpro",#N/A,FALSE,"Tran"}</definedName>
    <definedName name="llll" localSheetId="3" hidden="1">#REF!</definedName>
    <definedName name="llll" hidden="1">#REF!</definedName>
    <definedName name="lllll" localSheetId="3" hidden="1">{"Tab1",#N/A,FALSE,"P";"Tab2",#N/A,FALSE,"P"}</definedName>
    <definedName name="lllll" localSheetId="5" hidden="1">{"Tab1",#N/A,FALSE,"P";"Tab2",#N/A,FALSE,"P"}</definedName>
    <definedName name="lllll" localSheetId="6" hidden="1">{"Tab1",#N/A,FALSE,"P";"Tab2",#N/A,FALSE,"P"}</definedName>
    <definedName name="lllll" hidden="1">{"Tab1",#N/A,FALSE,"P";"Tab2",#N/A,FALSE,"P"}</definedName>
    <definedName name="llllll" localSheetId="3" hidden="1">{"Minpmon",#N/A,FALSE,"Monthinput"}</definedName>
    <definedName name="llllll" localSheetId="5" hidden="1">{"Minpmon",#N/A,FALSE,"Monthinput"}</definedName>
    <definedName name="llllll" localSheetId="6" hidden="1">{"Minpmon",#N/A,FALSE,"Monthinput"}</definedName>
    <definedName name="llllll" hidden="1">{"Minpmon",#N/A,FALSE,"Monthinput"}</definedName>
    <definedName name="llllllll" localSheetId="3">#REF!</definedName>
    <definedName name="llllllll">#REF!</definedName>
    <definedName name="LLOYDS" localSheetId="3">#REF!</definedName>
    <definedName name="LLOYDS">#REF!</definedName>
    <definedName name="lta" localSheetId="3" hidden="1">{"Riqfin97",#N/A,FALSE,"Tran";"Riqfinpro",#N/A,FALSE,"Tran"}</definedName>
    <definedName name="lta" localSheetId="5" hidden="1">{"Riqfin97",#N/A,FALSE,"Tran";"Riqfinpro",#N/A,FALSE,"Tran"}</definedName>
    <definedName name="lta" localSheetId="6" hidden="1">{"Riqfin97",#N/A,FALSE,"Tran";"Riqfinpro",#N/A,FALSE,"Tran"}</definedName>
    <definedName name="lta" hidden="1">{"Riqfin97",#N/A,FALSE,"Tran";"Riqfinpro",#N/A,FALSE,"Tran"}</definedName>
    <definedName name="LTN" localSheetId="3">#REF!</definedName>
    <definedName name="LTN">#REF!</definedName>
    <definedName name="M3Bmark_2wRecalc" localSheetId="3">OFFSET(#REF!,#REF!-3,0,#REF!-#REF!+3,1)</definedName>
    <definedName name="M3Bmark_2wRecalc">OFFSET(#REF!,#REF!-3,0,#REF!-#REF!+3,1)</definedName>
    <definedName name="M3Bubor" localSheetId="3">OFFSET(#REF!,#REF!-3,0,#REF!-#REF!+3,1)</definedName>
    <definedName name="M3Bubor">OFFSET(#REF!,#REF!-3,0,#REF!-#REF!+3,1)</definedName>
    <definedName name="M3Bubor_2wRecalc" localSheetId="3">OFFSET(#REF!,#REF!-3,0,#REF!-#REF!+3,1)</definedName>
    <definedName name="M3Bubor_2wRecalc">OFFSET(#REF!,#REF!-3,0,#REF!-#REF!+3,1)</definedName>
    <definedName name="MACS_12M" localSheetId="3">OFFSET(#REF!,0,COUNTA(#REF!)-2,,-18)</definedName>
    <definedName name="MACS_12M">OFFSET(#REF!,0,COUNTA(#REF!)-2,,-18)</definedName>
    <definedName name="MACS_M" localSheetId="3">OFFSET(#REF!,0,COUNTA(#REF!)-2,,-18)</definedName>
    <definedName name="MACS_M">OFFSET(#REF!,0,COUNTA(#REF!)-2,,-18)</definedName>
    <definedName name="MAI" localSheetId="3" hidden="1">{#N/A,#N/A,FALSE,"B061196P";#N/A,#N/A,FALSE,"B061196";#N/A,#N/A,FALSE,"Relatório1";#N/A,#N/A,FALSE,"Relatório2";#N/A,#N/A,FALSE,"Relatório3";#N/A,#N/A,FALSE,"Relatório4 ";#N/A,#N/A,FALSE,"Relatório5";#N/A,#N/A,FALSE,"Relatório6";#N/A,#N/A,FALSE,"Relatório7";#N/A,#N/A,FALSE,"Relatório8"}</definedName>
    <definedName name="MAI" localSheetId="5" hidden="1">{#N/A,#N/A,FALSE,"B061196P";#N/A,#N/A,FALSE,"B061196";#N/A,#N/A,FALSE,"Relatório1";#N/A,#N/A,FALSE,"Relatório2";#N/A,#N/A,FALSE,"Relatório3";#N/A,#N/A,FALSE,"Relatório4 ";#N/A,#N/A,FALSE,"Relatório5";#N/A,#N/A,FALSE,"Relatório6";#N/A,#N/A,FALSE,"Relatório7";#N/A,#N/A,FALSE,"Relatório8"}</definedName>
    <definedName name="MAI" localSheetId="6" hidden="1">{#N/A,#N/A,FALSE,"B061196P";#N/A,#N/A,FALSE,"B061196";#N/A,#N/A,FALSE,"Relatório1";#N/A,#N/A,FALSE,"Relatório2";#N/A,#N/A,FALSE,"Relatório3";#N/A,#N/A,FALSE,"Relatório4 ";#N/A,#N/A,FALSE,"Relatório5";#N/A,#N/A,FALSE,"Relatório6";#N/A,#N/A,FALSE,"Relatório7";#N/A,#N/A,FALSE,"Relatório8"}</definedName>
    <definedName name="MAI" hidden="1">{#N/A,#N/A,FALSE,"B061196P";#N/A,#N/A,FALSE,"B061196";#N/A,#N/A,FALSE,"Relatório1";#N/A,#N/A,FALSE,"Relatório2";#N/A,#N/A,FALSE,"Relatório3";#N/A,#N/A,FALSE,"Relatório4 ";#N/A,#N/A,FALSE,"Relatório5";#N/A,#N/A,FALSE,"Relatório6";#N/A,#N/A,FALSE,"Relatório7";#N/A,#N/A,FALSE,"Relatório8"}</definedName>
    <definedName name="MAIO" localSheetId="3">OFFSET(#REF!,COUNTA(#REF!)-1,1,-COUNTA(#REF!))</definedName>
    <definedName name="MAIO">OFFSET(#REF!,COUNTA(#REF!)-1,1,-COUNTA(#REF!))</definedName>
    <definedName name="MAIO_EIXO" localSheetId="3">OFFSET(#REF!,COUNTA(#REF!)-1,0,-COUNTA(#REF!))</definedName>
    <definedName name="MAIO_EIXO">OFFSET(#REF!,COUNTA(#REF!)-1,0,-COUNTA(#REF!))</definedName>
    <definedName name="Maio08" localSheetId="3">#REF!</definedName>
    <definedName name="Maio08">#REF!</definedName>
    <definedName name="maio10" localSheetId="3">#REF!</definedName>
    <definedName name="maio10">#REF!</definedName>
    <definedName name="maio11" localSheetId="3">#REF!</definedName>
    <definedName name="maio11">#REF!</definedName>
    <definedName name="Maio12" localSheetId="3">#REF!</definedName>
    <definedName name="Maio12">#REF!</definedName>
    <definedName name="maio2008" localSheetId="3">#REF!</definedName>
    <definedName name="maio2008">#REF!</definedName>
    <definedName name="MAPA1" localSheetId="3">#REF!</definedName>
    <definedName name="MAPA1">#REF!</definedName>
    <definedName name="MAPA2" localSheetId="3">#REF!</definedName>
    <definedName name="MAPA2">#REF!</definedName>
    <definedName name="MAPA3" localSheetId="3">#REF!</definedName>
    <definedName name="MAPA3">#REF!</definedName>
    <definedName name="MAPA4" localSheetId="3">#REF!</definedName>
    <definedName name="MAPA4">#REF!</definedName>
    <definedName name="MAPA5" localSheetId="3">#REF!</definedName>
    <definedName name="MAPA5">#REF!</definedName>
    <definedName name="MAPA6" localSheetId="3">#REF!</definedName>
    <definedName name="MAPA6">#REF!</definedName>
    <definedName name="MAPA7" localSheetId="3">#REF!</definedName>
    <definedName name="MAPA7">#REF!</definedName>
    <definedName name="MAPA8" localSheetId="3">#REF!</definedName>
    <definedName name="MAPA8">#REF!</definedName>
    <definedName name="MAPA9" localSheetId="3">#REF!</definedName>
    <definedName name="MAPA9">#REF!</definedName>
    <definedName name="mar" localSheetId="3">#REF!</definedName>
    <definedName name="mar">#REF!</definedName>
    <definedName name="MARÇO" localSheetId="3">OFFSET(#REF!,COUNTA(#REF!)-1,1,-COUNTA(#REF!))</definedName>
    <definedName name="MARÇO">OFFSET(#REF!,COUNTA(#REF!)-1,1,-COUNTA(#REF!))</definedName>
    <definedName name="MARÇO_EIXO" localSheetId="3">OFFSET(#REF!,COUNTA(#REF!)-1,0,-COUNTA(#REF!))</definedName>
    <definedName name="MARÇO_EIXO">OFFSET(#REF!,COUNTA(#REF!)-1,0,-COUNTA(#REF!))</definedName>
    <definedName name="março08" localSheetId="3">#REF!</definedName>
    <definedName name="março08">#REF!</definedName>
    <definedName name="março10" localSheetId="3">#REF!</definedName>
    <definedName name="março10">#REF!</definedName>
    <definedName name="março11" localSheetId="3">#REF!</definedName>
    <definedName name="março11">#REF!</definedName>
    <definedName name="Março12" localSheetId="3">#REF!</definedName>
    <definedName name="Março12">#REF!</definedName>
    <definedName name="MARINHO" localSheetId="3">#REF!</definedName>
    <definedName name="MARINHO">#REF!</definedName>
    <definedName name="MARRON" localSheetId="3">#REF!</definedName>
    <definedName name="MARRON">#REF!</definedName>
    <definedName name="MATURACAO" localSheetId="3">#REF!</definedName>
    <definedName name="MATURACAO">#REF!</definedName>
    <definedName name="MDTab" localSheetId="3" hidden="1">{FALSE,FALSE,-1.25,-15.5,484.5,276.75,FALSE,FALSE,TRUE,TRUE,0,12,#N/A,46,#N/A,2.93460490463215,15.35,1,FALSE,FALSE,3,TRUE,1,FALSE,100,"Swvu.PLA1.","ACwvu.PLA1.",#N/A,FALSE,FALSE,0,0,0,0,2,"","",TRUE,TRUE,FALSE,FALSE,1,60,#N/A,#N/A,FALSE,FALSE,FALSE,FALSE,FALSE,FALSE,FALSE,9,65532,65532,FALSE,FALSE,TRUE,TRUE,TRUE}</definedName>
    <definedName name="MDTab" localSheetId="5" hidden="1">{FALSE,FALSE,-1.25,-15.5,484.5,276.75,FALSE,FALSE,TRUE,TRUE,0,12,#N/A,46,#N/A,2.93460490463215,15.35,1,FALSE,FALSE,3,TRUE,1,FALSE,100,"Swvu.PLA1.","ACwvu.PLA1.",#N/A,FALSE,FALSE,0,0,0,0,2,"","",TRUE,TRUE,FALSE,FALSE,1,60,#N/A,#N/A,FALSE,FALSE,FALSE,FALSE,FALSE,FALSE,FALSE,9,65532,65532,FALSE,FALSE,TRUE,TRUE,TRUE}</definedName>
    <definedName name="MDTab" localSheetId="6"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dia_movel" localSheetId="3">OFFSET(#REF!,COUNTA(#REF!)-1,0,-13)</definedName>
    <definedName name="media_movel">OFFSET(#REF!,COUNTA(#REF!)-1,0,-13)</definedName>
    <definedName name="Mensal" localSheetId="3">#REF!</definedName>
    <definedName name="Mensal">#REF!</definedName>
    <definedName name="MENSAL2" localSheetId="3">#REF!</definedName>
    <definedName name="MENSAL2">#REF!</definedName>
    <definedName name="mensal3" localSheetId="3">#REF!</definedName>
    <definedName name="mensal3">#REF!</definedName>
    <definedName name="MENSAL4" localSheetId="3">#REF!</definedName>
    <definedName name="MENSAL4">#REF!</definedName>
    <definedName name="merc" localSheetId="3">#REF!</definedName>
    <definedName name="merc">#REF!</definedName>
    <definedName name="MERCADODETRABALHO" localSheetId="3">#REF!</definedName>
    <definedName name="MERCADODETRABALHO">#REF!</definedName>
    <definedName name="MERCTRABALHO" localSheetId="3">#REF!</definedName>
    <definedName name="MERCTRABALHO">#REF!</definedName>
    <definedName name="MES_REF" localSheetId="3">#REF!</definedName>
    <definedName name="MES_REF">#REF!</definedName>
    <definedName name="mesanterior_ajustado" localSheetId="3">OFFSET(#REF!,COUNTA(#REF!)-8,0,-13)</definedName>
    <definedName name="mesanterior_ajustado">OFFSET(#REF!,COUNTA(#REF!)-8,0,-13)</definedName>
    <definedName name="MESATUAL" localSheetId="3">#REF!</definedName>
    <definedName name="MESATUAL">#REF!</definedName>
    <definedName name="mesBRL" localSheetId="3">OFFSET(#REF!,0,0,COUNTIF(#REF!,"&gt;"&amp;0))</definedName>
    <definedName name="mesBRL">OFFSET(#REF!,0,0,COUNTIF(#REF!,"&gt;"&amp;0))</definedName>
    <definedName name="mesEUR" localSheetId="3">OFFSET(#REF!,0,0,COUNTIF(#REF!,"&gt;"&amp;0))</definedName>
    <definedName name="mesEUR">OFFSET(#REF!,0,0,COUNTIF(#REF!,"&gt;"&amp;0))</definedName>
    <definedName name="mesUSD" localSheetId="3">OFFSET(#REF!,0,0,COUNTIF(#REF!,"&gt;"&amp;0))</definedName>
    <definedName name="mesUSD">OFFSET(#REF!,0,0,COUNTIF(#REF!,"&gt;"&amp;0))</definedName>
    <definedName name="Meta_At_PM_IGP" localSheetId="3">#REF!</definedName>
    <definedName name="Meta_At_PM_IGP">#REF!</definedName>
    <definedName name="Meta_At_PM_Papel" localSheetId="3">#REF!</definedName>
    <definedName name="Meta_At_PM_Papel">#REF!</definedName>
    <definedName name="mm" localSheetId="3">#REF!</definedName>
    <definedName name="mm">#REF!</definedName>
    <definedName name="mmm" localSheetId="3" hidden="1">{"Riqfin97",#N/A,FALSE,"Tran";"Riqfinpro",#N/A,FALSE,"Tran"}</definedName>
    <definedName name="mmm" localSheetId="5" hidden="1">{"Riqfin97",#N/A,FALSE,"Tran";"Riqfinpro",#N/A,FALSE,"Tran"}</definedName>
    <definedName name="mmm" localSheetId="6" hidden="1">{"Riqfin97",#N/A,FALSE,"Tran";"Riqfinpro",#N/A,FALSE,"Tran"}</definedName>
    <definedName name="mmm" hidden="1">{"Riqfin97",#N/A,FALSE,"Tran";"Riqfinpro",#N/A,FALSE,"Tran"}</definedName>
    <definedName name="mmmm" localSheetId="3" hidden="1">{"Tab1",#N/A,FALSE,"P";"Tab2",#N/A,FALSE,"P"}</definedName>
    <definedName name="mmmm" localSheetId="5" hidden="1">{"Tab1",#N/A,FALSE,"P";"Tab2",#N/A,FALSE,"P"}</definedName>
    <definedName name="mmmm" localSheetId="6" hidden="1">{"Tab1",#N/A,FALSE,"P";"Tab2",#N/A,FALSE,"P"}</definedName>
    <definedName name="mmmm" hidden="1">{"Tab1",#N/A,FALSE,"P";"Tab2",#N/A,FALSE,"P"}</definedName>
    <definedName name="mmmmm" localSheetId="3" hidden="1">{"Riqfin97",#N/A,FALSE,"Tran";"Riqfinpro",#N/A,FALSE,"Tran"}</definedName>
    <definedName name="mmmmm" localSheetId="5" hidden="1">{"Riqfin97",#N/A,FALSE,"Tran";"Riqfinpro",#N/A,FALSE,"Tran"}</definedName>
    <definedName name="mmmmm" localSheetId="6" hidden="1">{"Riqfin97",#N/A,FALSE,"Tran";"Riqfinpro",#N/A,FALSE,"Tran"}</definedName>
    <definedName name="mmmmm" hidden="1">{"Riqfin97",#N/A,FALSE,"Tran";"Riqfinpro",#N/A,FALSE,"Tran"}</definedName>
    <definedName name="mmmmmmmmmmmmmm" localSheetId="3">#REF!</definedName>
    <definedName name="mmmmmmmmmmmmmm">#REF!</definedName>
    <definedName name="mn" localSheetId="3" hidden="1">{"Riqfin97",#N/A,FALSE,"Tran";"Riqfinpro",#N/A,FALSE,"Tran"}</definedName>
    <definedName name="mn" localSheetId="5" hidden="1">{"Riqfin97",#N/A,FALSE,"Tran";"Riqfinpro",#N/A,FALSE,"Tran"}</definedName>
    <definedName name="mn" localSheetId="6" hidden="1">{"Riqfin97",#N/A,FALSE,"Tran";"Riqfinpro",#N/A,FALSE,"Tran"}</definedName>
    <definedName name="mn" hidden="1">{"Riqfin97",#N/A,FALSE,"Tran";"Riqfinpro",#N/A,FALSE,"Tran"}</definedName>
    <definedName name="mnnnnjjj" localSheetId="3" hidden="1">#REF!</definedName>
    <definedName name="mnnnnjjj" hidden="1">#REF!</definedName>
    <definedName name="MobiliariaBacen1" localSheetId="3">#REF!</definedName>
    <definedName name="MobiliariaBacen1">#REF!</definedName>
    <definedName name="MobiliariaBacen2" localSheetId="3">#REF!</definedName>
    <definedName name="MobiliariaBacen2">#REF!</definedName>
    <definedName name="MobiliariaMercado1" localSheetId="3">#REF!</definedName>
    <definedName name="MobiliariaMercado1">#REF!</definedName>
    <definedName name="MobiliariaMercado2" localSheetId="3">#REF!</definedName>
    <definedName name="MobiliariaMercado2">#REF!</definedName>
    <definedName name="ModelStartYear" localSheetId="3">#REF!</definedName>
    <definedName name="ModelStartYear">#REF!</definedName>
    <definedName name="MoedaEstrangeira1" localSheetId="3">#REF!</definedName>
    <definedName name="MoedaEstrangeira1">#REF!</definedName>
    <definedName name="MoedaEstrangeira2" localSheetId="3">#REF!</definedName>
    <definedName name="MoedaEstrangeira2">#REF!</definedName>
    <definedName name="MONETÁRIO" localSheetId="3">#REF!</definedName>
    <definedName name="MONETÁRIO">#REF!</definedName>
    <definedName name="MONITORADOS_12M" localSheetId="3">OFFSET(#REF!,0,COUNTA(#REF!)-2,,-18)</definedName>
    <definedName name="MONITORADOS_12M">OFFSET(#REF!,0,COUNTA(#REF!)-2,,-18)</definedName>
    <definedName name="MONITORADOS_M" localSheetId="3">OFFSET(#REF!,0,COUNTA(#REF!)-2,,-18)</definedName>
    <definedName name="MONITORADOS_M">OFFSET(#REF!,0,COUNTA(#REF!)-2,,-18)</definedName>
    <definedName name="MOR" localSheetId="3" hidden="1">{#N/A,#N/A,FALSE,"B061196P";#N/A,#N/A,FALSE,"B061196";#N/A,#N/A,FALSE,"Relatório1";#N/A,#N/A,FALSE,"Relatório2";#N/A,#N/A,FALSE,"Relatório3";#N/A,#N/A,FALSE,"Relatório4 ";#N/A,#N/A,FALSE,"Relatório5";#N/A,#N/A,FALSE,"Relatório6";#N/A,#N/A,FALSE,"Relatório7";#N/A,#N/A,FALSE,"Relatório8"}</definedName>
    <definedName name="MOR" localSheetId="5" hidden="1">{#N/A,#N/A,FALSE,"B061196P";#N/A,#N/A,FALSE,"B061196";#N/A,#N/A,FALSE,"Relatório1";#N/A,#N/A,FALSE,"Relatório2";#N/A,#N/A,FALSE,"Relatório3";#N/A,#N/A,FALSE,"Relatório4 ";#N/A,#N/A,FALSE,"Relatório5";#N/A,#N/A,FALSE,"Relatório6";#N/A,#N/A,FALSE,"Relatório7";#N/A,#N/A,FALSE,"Relatório8"}</definedName>
    <definedName name="MOR" localSheetId="6" hidden="1">{#N/A,#N/A,FALSE,"B061196P";#N/A,#N/A,FALSE,"B061196";#N/A,#N/A,FALSE,"Relatório1";#N/A,#N/A,FALSE,"Relatório2";#N/A,#N/A,FALSE,"Relatório3";#N/A,#N/A,FALSE,"Relatório4 ";#N/A,#N/A,FALSE,"Relatório5";#N/A,#N/A,FALSE,"Relatório6";#N/A,#N/A,FALSE,"Relatório7";#N/A,#N/A,FALSE,"Relatório8"}</definedName>
    <definedName name="MOR" hidden="1">{#N/A,#N/A,FALSE,"B061196P";#N/A,#N/A,FALSE,"B061196";#N/A,#N/A,FALSE,"Relatório1";#N/A,#N/A,FALSE,"Relatório2";#N/A,#N/A,FALSE,"Relatório3";#N/A,#N/A,FALSE,"Relatório4 ";#N/A,#N/A,FALSE,"Relatório5";#N/A,#N/A,FALSE,"Relatório6";#N/A,#N/A,FALSE,"Relatório7";#N/A,#N/A,FALSE,"Relatório8"}</definedName>
    <definedName name="mte" localSheetId="3" hidden="1">{"Riqfin97",#N/A,FALSE,"Tran";"Riqfinpro",#N/A,FALSE,"Tran"}</definedName>
    <definedName name="mte" localSheetId="5" hidden="1">{"Riqfin97",#N/A,FALSE,"Tran";"Riqfinpro",#N/A,FALSE,"Tran"}</definedName>
    <definedName name="mte" localSheetId="6" hidden="1">{"Riqfin97",#N/A,FALSE,"Tran";"Riqfinpro",#N/A,FALSE,"Tran"}</definedName>
    <definedName name="mte" hidden="1">{"Riqfin97",#N/A,FALSE,"Tran";"Riqfinpro",#N/A,FALSE,"Tran"}</definedName>
    <definedName name="mudar" localSheetId="3">OFFSET(OFFSET(#REF!,MATCH(#REF!,'4. Budget Programs by Ministry'!RE_DT_POR,0),0),0,0,ROWS('4. Budget Programs by Ministry'!RE_DT_POR)-MATCH(#REF!,'4. Budget Programs by Ministry'!RE_DT_POR,0)+1)</definedName>
    <definedName name="mudar" localSheetId="5">OFFSET(OFFSET(#REF!,MATCH(#REF!,RE_DT_POR,0),0),0,0,ROWS(RE_DT_POR)-MATCH(#REF!,RE_DT_POR,0)+1)</definedName>
    <definedName name="mudar" localSheetId="6">OFFSET(OFFSET(#REF!,MATCH(#REF!,RE_DT_POR,0),0),0,0,ROWS(RE_DT_POR)-MATCH(#REF!,RE_DT_POR,0)+1)</definedName>
    <definedName name="mudar">OFFSET(OFFSET(#REF!,MATCH(#REF!,RE_DT_POR,0),0),0,0,ROWS(RE_DT_POR)-MATCH(#REF!,RE_DT_POR,0)+1)</definedName>
    <definedName name="n" localSheetId="2">#REF!</definedName>
    <definedName name="n">#REF!</definedName>
    <definedName name="na">#REF!</definedName>
    <definedName name="nai">#REF!</definedName>
    <definedName name="NCOMERC_12M" localSheetId="3">OFFSET(#REF!,0,COUNTA(#REF!)-2,,-18)</definedName>
    <definedName name="NCOMERC_12M">OFFSET(#REF!,0,COUNTA(#REF!)-2,,-18)</definedName>
    <definedName name="NCOMERC_M" localSheetId="3">OFFSET(#REF!,0,COUNTA(#REF!)-2,,-18)</definedName>
    <definedName name="NCOMERC_M">OFFSET(#REF!,0,COUNTA(#REF!)-2,,-18)</definedName>
    <definedName name="NDURAVEIS_12M" localSheetId="3">OFFSET(#REF!,0,COUNTA(#REF!)-2,,-18)</definedName>
    <definedName name="NDURAVEIS_12M">OFFSET(#REF!,0,COUNTA(#REF!)-2,,-18)</definedName>
    <definedName name="NDURAVEIS_M" localSheetId="3">OFFSET(#REF!,0,COUNTA(#REF!)-2,,-18)</definedName>
    <definedName name="NDURAVEIS_M">OFFSET(#REF!,0,COUNTA(#REF!)-2,,-18)</definedName>
    <definedName name="new" localSheetId="3" hidden="1">{"TBILLS_ALL",#N/A,FALSE,"FITB_all"}</definedName>
    <definedName name="new" localSheetId="5" hidden="1">{"TBILLS_ALL",#N/A,FALSE,"FITB_all"}</definedName>
    <definedName name="new" localSheetId="6" hidden="1">{"TBILLS_ALL",#N/A,FALSE,"FITB_all"}</definedName>
    <definedName name="new" hidden="1">{"TBILLS_ALL",#N/A,FALSE,"FITB_all"}</definedName>
    <definedName name="newnew" localSheetId="3" hidden="1">{"TBILLS_ALL",#N/A,FALSE,"FITB_all"}</definedName>
    <definedName name="newnew" localSheetId="5" hidden="1">{"TBILLS_ALL",#N/A,FALSE,"FITB_all"}</definedName>
    <definedName name="newnew" localSheetId="6" hidden="1">{"TBILLS_ALL",#N/A,FALSE,"FITB_all"}</definedName>
    <definedName name="newnew" hidden="1">{"TBILLS_ALL",#N/A,FALSE,"FITB_all"}</definedName>
    <definedName name="nfrtrs" localSheetId="3" hidden="1">#REF!</definedName>
    <definedName name="nfrtrs" hidden="1">#REF!</definedName>
    <definedName name="nn" localSheetId="3" hidden="1">{"Riqfin97",#N/A,FALSE,"Tran";"Riqfinpro",#N/A,FALSE,"Tran"}</definedName>
    <definedName name="nn" localSheetId="5" hidden="1">{"Riqfin97",#N/A,FALSE,"Tran";"Riqfinpro",#N/A,FALSE,"Tran"}</definedName>
    <definedName name="nn" localSheetId="6" hidden="1">{"Riqfin97",#N/A,FALSE,"Tran";"Riqfinpro",#N/A,FALSE,"Tran"}</definedName>
    <definedName name="nn" hidden="1">{"Riqfin97",#N/A,FALSE,"Tran";"Riqfinpro",#N/A,FALSE,"Tran"}</definedName>
    <definedName name="nnga" localSheetId="3" hidden="1">#REF!</definedName>
    <definedName name="nnga" hidden="1">#REF!</definedName>
    <definedName name="nnn" localSheetId="3" hidden="1">{"Tab1",#N/A,FALSE,"P";"Tab2",#N/A,FALSE,"P"}</definedName>
    <definedName name="nnn" localSheetId="5" hidden="1">{"Tab1",#N/A,FALSE,"P";"Tab2",#N/A,FALSE,"P"}</definedName>
    <definedName name="nnn" localSheetId="6" hidden="1">{"Tab1",#N/A,FALSE,"P";"Tab2",#N/A,FALSE,"P"}</definedName>
    <definedName name="nnn" hidden="1">{"Tab1",#N/A,FALSE,"P";"Tab2",#N/A,FALSE,"P"}</definedName>
    <definedName name="nnns" localSheetId="3">#REF!</definedName>
    <definedName name="nnns">#REF!</definedName>
    <definedName name="NONLEAP" localSheetId="3">#REF!</definedName>
    <definedName name="NONLEAP">#REF!</definedName>
    <definedName name="norte_ferro" localSheetId="3">#REF!</definedName>
    <definedName name="norte_ferro">#REF!</definedName>
    <definedName name="norteferro" localSheetId="3">#REF!</definedName>
    <definedName name="norteferro">#REF!</definedName>
    <definedName name="NotaImp03_04_2002_11_41_24" localSheetId="3">#REF!</definedName>
    <definedName name="NotaImp03_04_2002_11_41_24">#REF!</definedName>
    <definedName name="NotaImp03_07_2002_17_58_20" localSheetId="3">#REF!</definedName>
    <definedName name="NotaImp03_07_2002_17_58_20">#REF!</definedName>
    <definedName name="NotaImp04_09_02_08_38_23" localSheetId="3">#REF!</definedName>
    <definedName name="NotaImp04_09_02_08_38_23">#REF!</definedName>
    <definedName name="NotaImp04_10_2002_10_59_10" localSheetId="3">#REF!</definedName>
    <definedName name="NotaImp04_10_2002_10_59_10">#REF!</definedName>
    <definedName name="NotaImp05_02_02_11_27_35" localSheetId="3">#REF!</definedName>
    <definedName name="NotaImp05_02_02_11_27_35">#REF!</definedName>
    <definedName name="NotaImp05_02_2003_15_21_31" localSheetId="3">#REF!</definedName>
    <definedName name="NotaImp05_02_2003_15_21_31">#REF!</definedName>
    <definedName name="NotaImp05_03_2002_16_00_47" localSheetId="3">#REF!</definedName>
    <definedName name="NotaImp05_03_2002_16_00_47">#REF!</definedName>
    <definedName name="NotaImp05_12_2002_08_15_25" localSheetId="3">#REF!</definedName>
    <definedName name="NotaImp05_12_2002_08_15_25">#REF!</definedName>
    <definedName name="NotaImp06_08_2002_11_27_18" localSheetId="3">#REF!</definedName>
    <definedName name="NotaImp06_08_2002_11_27_18">#REF!</definedName>
    <definedName name="NotaImp06_11_01_16_43_31" localSheetId="3">#REF!</definedName>
    <definedName name="NotaImp06_11_01_16_43_31">#REF!</definedName>
    <definedName name="NotaImp06_11_2002_09_23_06" localSheetId="3">#REF!</definedName>
    <definedName name="NotaImp06_11_2002_09_23_06">#REF!</definedName>
    <definedName name="NotaImp07_11_01_14_57_44" localSheetId="3">#REF!</definedName>
    <definedName name="NotaImp07_11_01_14_57_44">#REF!</definedName>
    <definedName name="NotaImp08_01_02_11_21_23" localSheetId="3">#REF!</definedName>
    <definedName name="NotaImp08_01_02_11_21_23">#REF!</definedName>
    <definedName name="NotaImp08_01_2003_16_27_24" localSheetId="3">#REF!</definedName>
    <definedName name="NotaImp08_01_2003_16_27_24">#REF!</definedName>
    <definedName name="NotaImp08_05_2002_15_46_45" localSheetId="3">#REF!</definedName>
    <definedName name="NotaImp08_05_2002_15_46_45">#REF!</definedName>
    <definedName name="NotaImp08_08_01_14_37_48" localSheetId="3">#REF!</definedName>
    <definedName name="NotaImp08_08_01_14_37_48">#REF!</definedName>
    <definedName name="NotaImp10_03_2003_12_04_29" localSheetId="3">#REF!</definedName>
    <definedName name="NotaImp10_03_2003_12_04_29">#REF!</definedName>
    <definedName name="NotaImp12_03_01_11_19_12" localSheetId="3">#REF!</definedName>
    <definedName name="NotaImp12_03_01_11_19_12">#REF!</definedName>
    <definedName name="NotaImp14_06_00_20_15_30" localSheetId="3">#REF!</definedName>
    <definedName name="NotaImp14_06_00_20_15_30">#REF!</definedName>
    <definedName name="NotaImp20_05_2002_14_55_15" localSheetId="3">#REF!</definedName>
    <definedName name="NotaImp20_05_2002_14_55_15">#REF!</definedName>
    <definedName name="NotaImp21_06_00_15_03_50" localSheetId="3">#REF!</definedName>
    <definedName name="NotaImp21_06_00_15_03_50">#REF!</definedName>
    <definedName name="NotaImp29_06_00_19_36_22" localSheetId="3">#REF!</definedName>
    <definedName name="NotaImp29_06_00_19_36_22">#REF!</definedName>
    <definedName name="NotaImp29_06_00_20_02_04" localSheetId="3">#REF!</definedName>
    <definedName name="NotaImp29_06_00_20_02_04">#REF!</definedName>
    <definedName name="Notimp" localSheetId="3">#REF!</definedName>
    <definedName name="Notimp">#REF!</definedName>
    <definedName name="nov" localSheetId="3">#REF!</definedName>
    <definedName name="nov">#REF!</definedName>
    <definedName name="NOVEMBRO" localSheetId="3">OFFSET(#REF!,COUNTA(#REF!)-1,1,-COUNTA(#REF!))</definedName>
    <definedName name="NOVEMBRO">OFFSET(#REF!,COUNTA(#REF!)-1,1,-COUNTA(#REF!))</definedName>
    <definedName name="NOVEMBRO_EIXO" localSheetId="3">OFFSET(#REF!,COUNTA(#REF!)-1,0,-COUNTA(#REF!))</definedName>
    <definedName name="NOVEMBRO_EIXO">OFFSET(#REF!,COUNTA(#REF!)-1,0,-COUNTA(#REF!))</definedName>
    <definedName name="novembro08" localSheetId="3">#REF!</definedName>
    <definedName name="novembro08">#REF!</definedName>
    <definedName name="novembro10" localSheetId="3">#REF!</definedName>
    <definedName name="novembro10">#REF!</definedName>
    <definedName name="novembro11" localSheetId="3">#REF!</definedName>
    <definedName name="novembro11">#REF!</definedName>
    <definedName name="Novembro12" localSheetId="3">#REF!</definedName>
    <definedName name="Novembro12">#REF!</definedName>
    <definedName name="Novo" localSheetId="3" hidden="1">#REF!</definedName>
    <definedName name="Novo" hidden="1">#REF!</definedName>
    <definedName name="NTNB" localSheetId="3">#REF!</definedName>
    <definedName name="NTNB">#REF!</definedName>
    <definedName name="NTNBP" localSheetId="3">#REF!</definedName>
    <definedName name="NTNBP">#REF!</definedName>
    <definedName name="NTNF" localSheetId="3">#REF!</definedName>
    <definedName name="NTNF">#REF!</definedName>
    <definedName name="nw">#REF!</definedName>
    <definedName name="OilMMBtu_Bbl" localSheetId="3">#REF!</definedName>
    <definedName name="OilMMBtu_Bbl">#REF!</definedName>
    <definedName name="OilPrice" localSheetId="3">#REF!</definedName>
    <definedName name="OilPrice">#REF!</definedName>
    <definedName name="OilPriceSelect" localSheetId="3">#REF!</definedName>
    <definedName name="OilPriceSelect">#REF!</definedName>
    <definedName name="old" localSheetId="3" hidden="1">{"TBILLS_ALL",#N/A,FALSE,"FITB_all"}</definedName>
    <definedName name="old" localSheetId="5" hidden="1">{"TBILLS_ALL",#N/A,FALSE,"FITB_all"}</definedName>
    <definedName name="old" localSheetId="6" hidden="1">{"TBILLS_ALL",#N/A,FALSE,"FITB_all"}</definedName>
    <definedName name="old" hidden="1">{"TBILLS_ALL",#N/A,FALSE,"FITB_all"}</definedName>
    <definedName name="oliu" localSheetId="3" hidden="1">{"WEO",#N/A,FALSE,"T"}</definedName>
    <definedName name="oliu" localSheetId="5" hidden="1">{"WEO",#N/A,FALSE,"T"}</definedName>
    <definedName name="oliu" localSheetId="6" hidden="1">{"WEO",#N/A,FALSE,"T"}</definedName>
    <definedName name="oliu" hidden="1">{"WEO",#N/A,FALSE,"T"}</definedName>
    <definedName name="oo" localSheetId="3" hidden="1">{"Riqfin97",#N/A,FALSE,"Tran";"Riqfinpro",#N/A,FALSE,"Tran"}</definedName>
    <definedName name="oo" localSheetId="5" hidden="1">{"Riqfin97",#N/A,FALSE,"Tran";"Riqfinpro",#N/A,FALSE,"Tran"}</definedName>
    <definedName name="oo" localSheetId="6" hidden="1">{"Riqfin97",#N/A,FALSE,"Tran";"Riqfinpro",#N/A,FALSE,"Tran"}</definedName>
    <definedName name="oo" hidden="1">{"Riqfin97",#N/A,FALSE,"Tran";"Riqfinpro",#N/A,FALSE,"Tran"}</definedName>
    <definedName name="ooo" localSheetId="3" hidden="1">{"Tab1",#N/A,FALSE,"P";"Tab2",#N/A,FALSE,"P"}</definedName>
    <definedName name="ooo" localSheetId="5" hidden="1">{"Tab1",#N/A,FALSE,"P";"Tab2",#N/A,FALSE,"P"}</definedName>
    <definedName name="ooo" localSheetId="6" hidden="1">{"Tab1",#N/A,FALSE,"P";"Tab2",#N/A,FALSE,"P"}</definedName>
    <definedName name="ooo" hidden="1">{"Tab1",#N/A,FALSE,"P";"Tab2",#N/A,FALSE,"P"}</definedName>
    <definedName name="oooo" localSheetId="3" hidden="1">{"Tab1",#N/A,FALSE,"P";"Tab2",#N/A,FALSE,"P"}</definedName>
    <definedName name="oooo" localSheetId="5" hidden="1">{"Tab1",#N/A,FALSE,"P";"Tab2",#N/A,FALSE,"P"}</definedName>
    <definedName name="oooo" localSheetId="6" hidden="1">{"Tab1",#N/A,FALSE,"P";"Tab2",#N/A,FALSE,"P"}</definedName>
    <definedName name="oooo" hidden="1">{"Tab1",#N/A,FALSE,"P";"Tab2",#N/A,FALSE,"P"}</definedName>
    <definedName name="opu" localSheetId="3" hidden="1">{"Riqfin97",#N/A,FALSE,"Tran";"Riqfinpro",#N/A,FALSE,"Tran"}</definedName>
    <definedName name="opu" localSheetId="5" hidden="1">{"Riqfin97",#N/A,FALSE,"Tran";"Riqfinpro",#N/A,FALSE,"Tran"}</definedName>
    <definedName name="opu" localSheetId="6" hidden="1">{"Riqfin97",#N/A,FALSE,"Tran";"Riqfinpro",#N/A,FALSE,"Tran"}</definedName>
    <definedName name="opu" hidden="1">{"Riqfin97",#N/A,FALSE,"Tran";"Riqfinpro",#N/A,FALSE,"Tran"}</definedName>
    <definedName name="oqui89" localSheetId="3" hidden="1">#REF!,#REF!,#REF!,#REF!,#REF!,#REF!,#REF!,#REF!</definedName>
    <definedName name="oqui89" hidden="1">#REF!,#REF!,#REF!,#REF!,#REF!,#REF!,#REF!,#REF!</definedName>
    <definedName name="OrderTable" localSheetId="3" hidden="1">#REF!</definedName>
    <definedName name="OrderTable" hidden="1">#REF!</definedName>
    <definedName name="otro" localSheetId="3" hidden="1">{FALSE,FALSE,-1.25,-15.5,484.5,276.75,FALSE,FALSE,TRUE,TRUE,0,12,#N/A,46,#N/A,2.93460490463215,15.35,1,FALSE,FALSE,3,TRUE,1,FALSE,100,"Swvu.PLA1.","ACwvu.PLA1.",#N/A,FALSE,FALSE,0,0,0,0,2,"","",TRUE,TRUE,FALSE,FALSE,1,60,#N/A,#N/A,FALSE,FALSE,FALSE,FALSE,FALSE,FALSE,FALSE,9,65532,65532,FALSE,FALSE,TRUE,TRUE,TRUE}</definedName>
    <definedName name="otro" localSheetId="5" hidden="1">{FALSE,FALSE,-1.25,-15.5,484.5,276.75,FALSE,FALSE,TRUE,TRUE,0,12,#N/A,46,#N/A,2.93460490463215,15.35,1,FALSE,FALSE,3,TRUE,1,FALSE,100,"Swvu.PLA1.","ACwvu.PLA1.",#N/A,FALSE,FALSE,0,0,0,0,2,"","",TRUE,TRUE,FALSE,FALSE,1,60,#N/A,#N/A,FALSE,FALSE,FALSE,FALSE,FALSE,FALSE,FALSE,9,65532,65532,FALSE,FALSE,TRUE,TRUE,TRUE}</definedName>
    <definedName name="otro" localSheetId="6"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 localSheetId="3" hidden="1">{#N/A,#N/A,FALSE,"B061196P";#N/A,#N/A,FALSE,"B061196";#N/A,#N/A,FALSE,"Relatório1";#N/A,#N/A,FALSE,"Relatório2";#N/A,#N/A,FALSE,"Relatório3";#N/A,#N/A,FALSE,"Relatório4 ";#N/A,#N/A,FALSE,"Relatório5";#N/A,#N/A,FALSE,"Relatório6";#N/A,#N/A,FALSE,"Relatório7";#N/A,#N/A,FALSE,"Relatório8"}</definedName>
    <definedName name="OUT" localSheetId="5" hidden="1">{#N/A,#N/A,FALSE,"B061196P";#N/A,#N/A,FALSE,"B061196";#N/A,#N/A,FALSE,"Relatório1";#N/A,#N/A,FALSE,"Relatório2";#N/A,#N/A,FALSE,"Relatório3";#N/A,#N/A,FALSE,"Relatório4 ";#N/A,#N/A,FALSE,"Relatório5";#N/A,#N/A,FALSE,"Relatório6";#N/A,#N/A,FALSE,"Relatório7";#N/A,#N/A,FALSE,"Relatório8"}</definedName>
    <definedName name="OUT" localSheetId="6" hidden="1">{#N/A,#N/A,FALSE,"B061196P";#N/A,#N/A,FALSE,"B061196";#N/A,#N/A,FALSE,"Relatório1";#N/A,#N/A,FALSE,"Relatório2";#N/A,#N/A,FALSE,"Relatório3";#N/A,#N/A,FALSE,"Relatório4 ";#N/A,#N/A,FALSE,"Relatório5";#N/A,#N/A,FALSE,"Relatório6";#N/A,#N/A,FALSE,"Relatório7";#N/A,#N/A,FALSE,"Relatório8"}</definedName>
    <definedName name="OUT" hidden="1">{#N/A,#N/A,FALSE,"B061196P";#N/A,#N/A,FALSE,"B061196";#N/A,#N/A,FALSE,"Relatório1";#N/A,#N/A,FALSE,"Relatório2";#N/A,#N/A,FALSE,"Relatório3";#N/A,#N/A,FALSE,"Relatório4 ";#N/A,#N/A,FALSE,"Relatório5";#N/A,#N/A,FALSE,"Relatório6";#N/A,#N/A,FALSE,"Relatório7";#N/A,#N/A,FALSE,"Relatório8"}</definedName>
    <definedName name="OutrasUGs1" localSheetId="3">#REF!</definedName>
    <definedName name="OutrasUGs1">#REF!</definedName>
    <definedName name="OutrasUGs2" localSheetId="3">#REF!</definedName>
    <definedName name="OutrasUGs2">#REF!</definedName>
    <definedName name="OUTUBRO" localSheetId="3">OFFSET(#REF!,COUNTA(#REF!)-1,1,-COUNTA(#REF!))</definedName>
    <definedName name="OUTUBRO">OFFSET(#REF!,COUNTA(#REF!)-1,1,-COUNTA(#REF!))</definedName>
    <definedName name="OUTUBRO_EIXO" localSheetId="3">OFFSET(#REF!,COUNTA(#REF!)-1,0,-COUNTA(#REF!))</definedName>
    <definedName name="OUTUBRO_EIXO">OFFSET(#REF!,COUNTA(#REF!)-1,0,-COUNTA(#REF!))</definedName>
    <definedName name="Outubro08" localSheetId="3">#REF!</definedName>
    <definedName name="Outubro08">#REF!</definedName>
    <definedName name="outubro09" localSheetId="3">#REF!</definedName>
    <definedName name="outubro09">#REF!</definedName>
    <definedName name="outubro11" localSheetId="3">#REF!</definedName>
    <definedName name="outubro11">#REF!</definedName>
    <definedName name="Outubro12" localSheetId="3">#REF!</definedName>
    <definedName name="Outubro12">#REF!</definedName>
    <definedName name="Outubro2010" localSheetId="3">#REF!</definedName>
    <definedName name="Outubro2010">#REF!</definedName>
    <definedName name="p" localSheetId="3" hidden="1">{"Riqfin97",#N/A,FALSE,"Tran";"Riqfinpro",#N/A,FALSE,"Tran"}</definedName>
    <definedName name="p" localSheetId="5" hidden="1">{"Riqfin97",#N/A,FALSE,"Tran";"Riqfinpro",#N/A,FALSE,"Tran"}</definedName>
    <definedName name="p" localSheetId="6" hidden="1">{"Riqfin97",#N/A,FALSE,"Tran";"Riqfinpro",#N/A,FALSE,"Tran"}</definedName>
    <definedName name="p" hidden="1">{"Riqfin97",#N/A,FALSE,"Tran";"Riqfinpro",#N/A,FALSE,"Tran"}</definedName>
    <definedName name="pagamentoBRL" localSheetId="3">OFFSET(#REF!,0,0,COUNTIF(#REF!,"&gt;"&amp;0))</definedName>
    <definedName name="pagamentoBRL">OFFSET(#REF!,0,0,COUNTIF(#REF!,"&gt;"&amp;0))</definedName>
    <definedName name="pagamentoEURO" localSheetId="3">OFFSET(#REF!,0,0,COUNTIF(#REF!,"&gt;"&amp;0))</definedName>
    <definedName name="pagamentoEURO">OFFSET(#REF!,0,0,COUNTIF(#REF!,"&gt;"&amp;0))</definedName>
    <definedName name="pagamentoUSD" localSheetId="3">OFFSET(#REF!,0,0,COUNTIF(#REF!,"&gt;"&amp;0))</definedName>
    <definedName name="pagamentoUSD">OFFSET(#REF!,0,0,COUNTIF(#REF!,"&gt;"&amp;0))</definedName>
    <definedName name="Pagemaker" localSheetId="3">#REF!</definedName>
    <definedName name="Pagemaker">#REF!</definedName>
    <definedName name="PARAMETROS" localSheetId="3">#REF!</definedName>
    <definedName name="PARAMETROS">#REF!</definedName>
    <definedName name="PCSBasePrice" localSheetId="3">#REF!</definedName>
    <definedName name="PCSBasePrice">#REF!</definedName>
    <definedName name="PCSUnitCosts" localSheetId="3">#REF!</definedName>
    <definedName name="PCSUnitCosts">#REF!</definedName>
    <definedName name="pd">#REF!</definedName>
    <definedName name="Perc12" localSheetId="3">#REF!</definedName>
    <definedName name="Perc12">#REF!</definedName>
    <definedName name="Período" localSheetId="3">#REF!</definedName>
    <definedName name="Período">#REF!</definedName>
    <definedName name="PIB" localSheetId="3">#REF!</definedName>
    <definedName name="PIB">#REF!</definedName>
    <definedName name="PIB00" localSheetId="3">#REF!</definedName>
    <definedName name="PIB00">#REF!</definedName>
    <definedName name="PIBMENSAL" localSheetId="3">#REF!</definedName>
    <definedName name="PIBMENSAL">#REF!</definedName>
    <definedName name="Pipeline_capex" localSheetId="3">#REF!</definedName>
    <definedName name="Pipeline_capex">#REF!</definedName>
    <definedName name="Pipeline_finance" localSheetId="3">#REF!</definedName>
    <definedName name="Pipeline_finance">#REF!</definedName>
    <definedName name="Pipeline_opex" localSheetId="3">#REF!</definedName>
    <definedName name="Pipeline_opex">#REF!</definedName>
    <definedName name="Pipeline_refinery_production_year" localSheetId="3">#REF!</definedName>
    <definedName name="Pipeline_refinery_production_year">#REF!</definedName>
    <definedName name="pipeline_throughput" localSheetId="3">#REF!</definedName>
    <definedName name="pipeline_throughput">#REF!</definedName>
    <definedName name="Pipeline_timing" localSheetId="3">#REF!</definedName>
    <definedName name="Pipeline_timing">#REF!</definedName>
    <definedName name="pit" localSheetId="3" hidden="1">{"Riqfin97",#N/A,FALSE,"Tran";"Riqfinpro",#N/A,FALSE,"Tran"}</definedName>
    <definedName name="pit" localSheetId="5" hidden="1">{"Riqfin97",#N/A,FALSE,"Tran";"Riqfinpro",#N/A,FALSE,"Tran"}</definedName>
    <definedName name="pit" localSheetId="6" hidden="1">{"Riqfin97",#N/A,FALSE,"Tran";"Riqfinpro",#N/A,FALSE,"Tran"}</definedName>
    <definedName name="pit" hidden="1">{"Riqfin97",#N/A,FALSE,"Tran";"Riqfinpro",#N/A,FALSE,"Tran"}</definedName>
    <definedName name="PL_Post_Tax_NPV" localSheetId="3">#REF!</definedName>
    <definedName name="PL_Post_Tax_NPV">#REF!</definedName>
    <definedName name="PL_Unit_Tariff" localSheetId="3">#REF!</definedName>
    <definedName name="PL_Unit_Tariff">#REF!</definedName>
    <definedName name="Planilha_10ÁreaTotal" localSheetId="3">#REF!,#REF!</definedName>
    <definedName name="Planilha_10ÁreaTotal">#REF!,#REF!</definedName>
    <definedName name="Planilha_10TítCols" localSheetId="3">#REF!,#REF!</definedName>
    <definedName name="Planilha_10TítCols">#REF!,#REF!</definedName>
    <definedName name="Planilha_11ÁreaTotal" localSheetId="3">#REF!,#REF!</definedName>
    <definedName name="Planilha_11ÁreaTotal">#REF!,#REF!</definedName>
    <definedName name="Planilha_11TítCols" localSheetId="3">#REF!,#REF!</definedName>
    <definedName name="Planilha_11TítCols">#REF!,#REF!</definedName>
    <definedName name="Planilha_1ÁreaTotal" localSheetId="3">#REF!,#REF!</definedName>
    <definedName name="Planilha_1ÁreaTotal">#REF!,#REF!</definedName>
    <definedName name="Planilha_1CabGráfico" localSheetId="3">#REF!</definedName>
    <definedName name="Planilha_1CabGráfico">#REF!</definedName>
    <definedName name="Planilha_1TítCols" localSheetId="3">#REF!,#REF!</definedName>
    <definedName name="Planilha_1TítCols">#REF!,#REF!</definedName>
    <definedName name="Planilha_1TítLins" localSheetId="3">#REF!</definedName>
    <definedName name="Planilha_1TítLins">#REF!</definedName>
    <definedName name="Planilha_2ÁreaTotal" localSheetId="3">#REF!,#REF!</definedName>
    <definedName name="Planilha_2ÁreaTotal">#REF!,#REF!</definedName>
    <definedName name="Planilha_2TítCols" localSheetId="3">#REF!,#REF!</definedName>
    <definedName name="Planilha_2TítCols">#REF!,#REF!</definedName>
    <definedName name="Planilha_3ÁreaTotal" localSheetId="3">#REF!,#REF!</definedName>
    <definedName name="Planilha_3ÁreaTotal">#REF!,#REF!</definedName>
    <definedName name="Planilha_3CabGráfico" localSheetId="3">#REF!</definedName>
    <definedName name="Planilha_3CabGráfico">#REF!</definedName>
    <definedName name="Planilha_3TítCols" localSheetId="3">#REF!,#REF!</definedName>
    <definedName name="Planilha_3TítCols">#REF!,#REF!</definedName>
    <definedName name="Planilha_3TítLins" localSheetId="3">#REF!</definedName>
    <definedName name="Planilha_3TítLins">#REF!</definedName>
    <definedName name="Planilha_4ÁreaTotal" localSheetId="3">#REF!,#REF!</definedName>
    <definedName name="Planilha_4ÁreaTotal">#REF!,#REF!</definedName>
    <definedName name="Planilha_4TítCols" localSheetId="3">#REF!,#REF!</definedName>
    <definedName name="Planilha_4TítCols">#REF!,#REF!</definedName>
    <definedName name="Planilha_5ÁreaTotal" localSheetId="3">#REF!,#REF!</definedName>
    <definedName name="Planilha_5ÁreaTotal">#REF!,#REF!</definedName>
    <definedName name="Planilha_5TítCols" localSheetId="3">#REF!,#REF!</definedName>
    <definedName name="Planilha_5TítCols">#REF!,#REF!</definedName>
    <definedName name="Planilha_6ÁreaTotal" localSheetId="3">#REF!,#REF!</definedName>
    <definedName name="Planilha_6ÁreaTotal">#REF!,#REF!</definedName>
    <definedName name="Planilha_6TítCols" localSheetId="3">#REF!,#REF!</definedName>
    <definedName name="Planilha_6TítCols">#REF!,#REF!</definedName>
    <definedName name="Planilha_7ÁreaTotal" localSheetId="3">#REF!,#REF!</definedName>
    <definedName name="Planilha_7ÁreaTotal">#REF!,#REF!</definedName>
    <definedName name="Planilha_7TítCols" localSheetId="3">#REF!,#REF!</definedName>
    <definedName name="Planilha_7TítCols">#REF!,#REF!</definedName>
    <definedName name="Planilha_8ÁreaTotal" localSheetId="3">#REF!,#REF!</definedName>
    <definedName name="Planilha_8ÁreaTotal">#REF!,#REF!</definedName>
    <definedName name="Planilha_8TítCols" localSheetId="3">#REF!,#REF!</definedName>
    <definedName name="Planilha_8TítCols">#REF!,#REF!</definedName>
    <definedName name="Planilha_9ÁreaTotal" localSheetId="3">#REF!,#REF!</definedName>
    <definedName name="Planilha_9ÁreaTotal">#REF!,#REF!</definedName>
    <definedName name="Planilha_9TítCols" localSheetId="3">#REF!,#REF!</definedName>
    <definedName name="Planilha_9TítCols">#REF!,#REF!</definedName>
    <definedName name="PM" localSheetId="3">#REF!</definedName>
    <definedName name="PM">#REF!</definedName>
    <definedName name="pm208A" localSheetId="3">#REF!</definedName>
    <definedName name="pm208A">#REF!</definedName>
    <definedName name="pm211A" localSheetId="3">#REF!</definedName>
    <definedName name="pm211A">#REF!</definedName>
    <definedName name="pm211B" localSheetId="3">#REF!</definedName>
    <definedName name="pm211B">#REF!</definedName>
    <definedName name="pm211C" localSheetId="3">#REF!</definedName>
    <definedName name="pm211C">#REF!</definedName>
    <definedName name="pm211D" localSheetId="3">#REF!</definedName>
    <definedName name="pm211D">#REF!</definedName>
    <definedName name="pm211E" localSheetId="3">#REF!</definedName>
    <definedName name="pm211E">#REF!</definedName>
    <definedName name="pm211F" localSheetId="3">#REF!</definedName>
    <definedName name="pm211F">#REF!</definedName>
    <definedName name="pm211G" localSheetId="3">#REF!</definedName>
    <definedName name="pm211G">#REF!</definedName>
    <definedName name="pm221A" localSheetId="3">#REF!</definedName>
    <definedName name="pm221A">#REF!</definedName>
    <definedName name="pm222A" localSheetId="3">#REF!</definedName>
    <definedName name="pm222A">#REF!</definedName>
    <definedName name="pm223A" localSheetId="3">#REF!</definedName>
    <definedName name="pm223A">#REF!</definedName>
    <definedName name="pol" localSheetId="3" hidden="1">#REF!</definedName>
    <definedName name="pol" hidden="1">#REF!</definedName>
    <definedName name="popl" localSheetId="3" hidden="1">#REF!</definedName>
    <definedName name="popl" hidden="1">#REF!</definedName>
    <definedName name="pp" localSheetId="3" hidden="1">{"Riqfin97",#N/A,FALSE,"Tran";"Riqfinpro",#N/A,FALSE,"Tran"}</definedName>
    <definedName name="pp" localSheetId="5" hidden="1">{"Riqfin97",#N/A,FALSE,"Tran";"Riqfinpro",#N/A,FALSE,"Tran"}</definedName>
    <definedName name="pp" localSheetId="6" hidden="1">{"Riqfin97",#N/A,FALSE,"Tran";"Riqfinpro",#N/A,FALSE,"Tran"}</definedName>
    <definedName name="pp" hidden="1">{"Riqfin97",#N/A,FALSE,"Tran";"Riqfinpro",#N/A,FALSE,"Tran"}</definedName>
    <definedName name="ppp" localSheetId="3" hidden="1">{"Riqfin97",#N/A,FALSE,"Tran";"Riqfinpro",#N/A,FALSE,"Tran"}</definedName>
    <definedName name="ppp" localSheetId="5" hidden="1">{"Riqfin97",#N/A,FALSE,"Tran";"Riqfinpro",#N/A,FALSE,"Tran"}</definedName>
    <definedName name="ppp" localSheetId="6" hidden="1">{"Riqfin97",#N/A,FALSE,"Tran";"Riqfinpro",#N/A,FALSE,"Tran"}</definedName>
    <definedName name="ppp" hidden="1">{"Riqfin97",#N/A,FALSE,"Tran";"Riqfinpro",#N/A,FALSE,"Tran"}</definedName>
    <definedName name="pppppp" localSheetId="3" hidden="1">{"Riqfin97",#N/A,FALSE,"Tran";"Riqfinpro",#N/A,FALSE,"Tran"}</definedName>
    <definedName name="pppppp" localSheetId="5" hidden="1">{"Riqfin97",#N/A,FALSE,"Tran";"Riqfinpro",#N/A,FALSE,"Tran"}</definedName>
    <definedName name="pppppp" localSheetId="6" hidden="1">{"Riqfin97",#N/A,FALSE,"Tran";"Riqfinpro",#N/A,FALSE,"Tran"}</definedName>
    <definedName name="pppppp" hidden="1">{"Riqfin97",#N/A,FALSE,"Tran";"Riqfinpro",#N/A,FALSE,"Tran"}</definedName>
    <definedName name="pr" localSheetId="3">#REF!</definedName>
    <definedName name="pr">#REF!</definedName>
    <definedName name="pra" localSheetId="3">#REF!</definedName>
    <definedName name="pra">#REF!</definedName>
    <definedName name="Pre" localSheetId="3">#REF!</definedName>
    <definedName name="Pre">#REF!</definedName>
    <definedName name="Pré_por" localSheetId="3">OFFSET(#REF!,0,0,COUNTA(#REF!)-1)</definedName>
    <definedName name="Pré_por">OFFSET(#REF!,0,0,COUNTA(#REF!)-1)</definedName>
    <definedName name="Preço_por" localSheetId="3">OFFSET(#REF!,0,0,COUNTA(#REF!)-1)</definedName>
    <definedName name="Preço_por">OFFSET(#REF!,0,0,COUNTA(#REF!)-1)</definedName>
    <definedName name="Prefixado" localSheetId="3">OFFSET(OFFSET(#REF!,MATCH(#REF!,'4. Budget Programs by Ministry'!RE_DT_POR,0),0),0,0,ROWS('4. Budget Programs by Ministry'!RE_DT_POR)-MATCH(#REF!,'4. Budget Programs by Ministry'!RE_DT_POR,0)+1)</definedName>
    <definedName name="Prefixado" localSheetId="5">OFFSET(OFFSET(#REF!,MATCH(#REF!,RE_DT_POR,0),0),0,0,ROWS(RE_DT_POR)-MATCH(#REF!,RE_DT_POR,0)+1)</definedName>
    <definedName name="Prefixado" localSheetId="6">OFFSET(OFFSET(#REF!,MATCH(#REF!,RE_DT_POR,0),0),0,0,ROWS(RE_DT_POR)-MATCH(#REF!,RE_DT_POR,0)+1)</definedName>
    <definedName name="Prefixado">OFFSET(OFFSET(#REF!,MATCH(#REF!,RE_DT_POR,0),0),0,0,ROWS(RE_DT_POR)-MATCH(#REF!,RE_DT_POR,0)+1)</definedName>
    <definedName name="previsão" localSheetId="3">#REF!</definedName>
    <definedName name="previsão">#REF!</definedName>
    <definedName name="PriceSelect" localSheetId="3">#REF!</definedName>
    <definedName name="PriceSelect">#REF!</definedName>
    <definedName name="Principal" localSheetId="3">#REF!</definedName>
    <definedName name="Principal">#REF!</definedName>
    <definedName name="PRINT" localSheetId="3">#REF!</definedName>
    <definedName name="PRINT">#REF!</definedName>
    <definedName name="Print_Area_MI" localSheetId="3">#REF!</definedName>
    <definedName name="Print_Area_MI">#REF!</definedName>
    <definedName name="Print1" localSheetId="3">#REF!</definedName>
    <definedName name="Print1">#REF!</definedName>
    <definedName name="ProdForm" localSheetId="3" hidden="1">#REF!</definedName>
    <definedName name="ProdForm" hidden="1">#REF!</definedName>
    <definedName name="Product" localSheetId="3" hidden="1">#REF!</definedName>
    <definedName name="Product" hidden="1">#REF!</definedName>
    <definedName name="ProductionStartYear" localSheetId="3">#REF!</definedName>
    <definedName name="ProductionStartYear">#REF!</definedName>
    <definedName name="ProjectData" localSheetId="3">#REF!</definedName>
    <definedName name="ProjectData">#REF!</definedName>
    <definedName name="ProjectExampleEscalationBaseYear" localSheetId="3">#REF!</definedName>
    <definedName name="ProjectExampleEscalationBaseYear">#REF!</definedName>
    <definedName name="qaz" localSheetId="3" hidden="1">{"Tab1",#N/A,FALSE,"P";"Tab2",#N/A,FALSE,"P"}</definedName>
    <definedName name="qaz" localSheetId="5" hidden="1">{"Tab1",#N/A,FALSE,"P";"Tab2",#N/A,FALSE,"P"}</definedName>
    <definedName name="qaz" localSheetId="6" hidden="1">{"Tab1",#N/A,FALSE,"P";"Tab2",#N/A,FALSE,"P"}</definedName>
    <definedName name="qaz" hidden="1">{"Tab1",#N/A,FALSE,"P";"Tab2",#N/A,FALSE,"P"}</definedName>
    <definedName name="QCNR2" localSheetId="3" hidden="1">{#N/A,#N/A,FALSE,"B061196P";#N/A,#N/A,FALSE,"B061196";#N/A,#N/A,FALSE,"Relatório1";#N/A,#N/A,FALSE,"Relatório2";#N/A,#N/A,FALSE,"Relatório3";#N/A,#N/A,FALSE,"Relatório4 ";#N/A,#N/A,FALSE,"Relatório5";#N/A,#N/A,FALSE,"Relatório6";#N/A,#N/A,FALSE,"Relatório7";#N/A,#N/A,FALSE,"Relatório8"}</definedName>
    <definedName name="QCNR2" localSheetId="5" hidden="1">{#N/A,#N/A,FALSE,"B061196P";#N/A,#N/A,FALSE,"B061196";#N/A,#N/A,FALSE,"Relatório1";#N/A,#N/A,FALSE,"Relatório2";#N/A,#N/A,FALSE,"Relatório3";#N/A,#N/A,FALSE,"Relatório4 ";#N/A,#N/A,FALSE,"Relatório5";#N/A,#N/A,FALSE,"Relatório6";#N/A,#N/A,FALSE,"Relatório7";#N/A,#N/A,FALSE,"Relatório8"}</definedName>
    <definedName name="QCNR2" localSheetId="6" hidden="1">{#N/A,#N/A,FALSE,"B061196P";#N/A,#N/A,FALSE,"B061196";#N/A,#N/A,FALSE,"Relatório1";#N/A,#N/A,FALSE,"Relatório2";#N/A,#N/A,FALSE,"Relatório3";#N/A,#N/A,FALSE,"Relatório4 ";#N/A,#N/A,FALSE,"Relatório5";#N/A,#N/A,FALSE,"Relatório6";#N/A,#N/A,FALSE,"Relatório7";#N/A,#N/A,FALSE,"Relatório8"}</definedName>
    <definedName name="QCNR2" hidden="1">{#N/A,#N/A,FALSE,"B061196P";#N/A,#N/A,FALSE,"B061196";#N/A,#N/A,FALSE,"Relatório1";#N/A,#N/A,FALSE,"Relatório2";#N/A,#N/A,FALSE,"Relatório3";#N/A,#N/A,FALSE,"Relatório4 ";#N/A,#N/A,FALSE,"Relatório5";#N/A,#N/A,FALSE,"Relatório6";#N/A,#N/A,FALSE,"Relatório7";#N/A,#N/A,FALSE,"Relatório8"}</definedName>
    <definedName name="qer" localSheetId="3" hidden="1">{"Tab1",#N/A,FALSE,"P";"Tab2",#N/A,FALSE,"P"}</definedName>
    <definedName name="qer" localSheetId="5" hidden="1">{"Tab1",#N/A,FALSE,"P";"Tab2",#N/A,FALSE,"P"}</definedName>
    <definedName name="qer" localSheetId="6" hidden="1">{"Tab1",#N/A,FALSE,"P";"Tab2",#N/A,FALSE,"P"}</definedName>
    <definedName name="qer" hidden="1">{"Tab1",#N/A,FALSE,"P";"Tab2",#N/A,FALSE,"P"}</definedName>
    <definedName name="qq" localSheetId="3" hidden="1">#REF!</definedName>
    <definedName name="qq" hidden="1">#REF!</definedName>
    <definedName name="qqq" localSheetId="3" hidden="1">{"Minpmon",#N/A,FALSE,"Monthinput"}</definedName>
    <definedName name="qqq" localSheetId="5" hidden="1">{"Minpmon",#N/A,FALSE,"Monthinput"}</definedName>
    <definedName name="qqq" localSheetId="6" hidden="1">{"Minpmon",#N/A,FALSE,"Monthinput"}</definedName>
    <definedName name="qqq" hidden="1">{"Minpmon",#N/A,FALSE,"Monthinput"}</definedName>
    <definedName name="qqqqq" localSheetId="3" hidden="1">{"Minpmon",#N/A,FALSE,"Monthinput"}</definedName>
    <definedName name="qqqqq" localSheetId="5" hidden="1">{"Minpmon",#N/A,FALSE,"Monthinput"}</definedName>
    <definedName name="qqqqq" localSheetId="6" hidden="1">{"Minpmon",#N/A,FALSE,"Monthinput"}</definedName>
    <definedName name="qqqqq" hidden="1">{"Minpmon",#N/A,FALSE,"Monthinput"}</definedName>
    <definedName name="qqqqqq" localSheetId="3" hidden="1">{"Riqfin97",#N/A,FALSE,"Tran";"Riqfinpro",#N/A,FALSE,"Tran"}</definedName>
    <definedName name="qqqqqq" localSheetId="5" hidden="1">{"Riqfin97",#N/A,FALSE,"Tran";"Riqfinpro",#N/A,FALSE,"Tran"}</definedName>
    <definedName name="qqqqqq" localSheetId="6" hidden="1">{"Riqfin97",#N/A,FALSE,"Tran";"Riqfinpro",#N/A,FALSE,"Tran"}</definedName>
    <definedName name="qqqqqq" hidden="1">{"Riqfin97",#N/A,FALSE,"Tran";"Riqfinpro",#N/A,FALSE,"Tran"}</definedName>
    <definedName name="qqqqqqqqqq" localSheetId="3" hidden="1">{"Riqfin97",#N/A,FALSE,"Tran";"Riqfinpro",#N/A,FALSE,"Tran"}</definedName>
    <definedName name="qqqqqqqqqq" localSheetId="5" hidden="1">{"Riqfin97",#N/A,FALSE,"Tran";"Riqfinpro",#N/A,FALSE,"Tran"}</definedName>
    <definedName name="qqqqqqqqqq" localSheetId="6" hidden="1">{"Riqfin97",#N/A,FALSE,"Tran";"Riqfinpro",#N/A,FALSE,"Tran"}</definedName>
    <definedName name="qqqqqqqqqq" hidden="1">{"Riqfin97",#N/A,FALSE,"Tran";"Riqfinpro",#N/A,FALSE,"Tran"}</definedName>
    <definedName name="Quadro_II___Base_monetária_e_componentes" localSheetId="3">#REF!</definedName>
    <definedName name="Quadro_II___Base_monetária_e_componentes">#REF!</definedName>
    <definedName name="Quadro_VI___Meios_de_pagamento_e_componentes" localSheetId="3">#REF!</definedName>
    <definedName name="Quadro_VI___Meios_de_pagamento_e_componentes">#REF!</definedName>
    <definedName name="qwer" localSheetId="3" hidden="1">{"Tab1",#N/A,FALSE,"P";"Tab2",#N/A,FALSE,"P"}</definedName>
    <definedName name="qwer" localSheetId="5" hidden="1">{"Tab1",#N/A,FALSE,"P";"Tab2",#N/A,FALSE,"P"}</definedName>
    <definedName name="qwer" localSheetId="6" hidden="1">{"Tab1",#N/A,FALSE,"P";"Tab2",#N/A,FALSE,"P"}</definedName>
    <definedName name="qwer" hidden="1">{"Tab1",#N/A,FALSE,"P";"Tab2",#N/A,FALSE,"P"}</definedName>
    <definedName name="rawWEOdata" localSheetId="3">#REF!</definedName>
    <definedName name="rawWEOdata">#REF!</definedName>
    <definedName name="rawWEOtimeline" localSheetId="3">#REF!</definedName>
    <definedName name="rawWEOtimeline">#REF!</definedName>
    <definedName name="RCArea" localSheetId="3" hidden="1">#REF!</definedName>
    <definedName name="RCArea" hidden="1">#REF!</definedName>
    <definedName name="re" hidden="1">#N/A</definedName>
    <definedName name="RE_DT_FIM" localSheetId="3">OFFSET(OFFSET(#REF!,MATCH(#REF!,'4. Budget Programs by Ministry'!RE_DT_POR,0),0),0,0,ROWS('4. Budget Programs by Ministry'!RE_DT_POR)-MATCH(#REF!,'4. Budget Programs by Ministry'!RE_DT_POR,0)+1)</definedName>
    <definedName name="RE_DT_FIM" localSheetId="5">OFFSET(OFFSET(#REF!,MATCH(#REF!,RE_DT_POR,0),0),0,0,ROWS(RE_DT_POR)-MATCH(#REF!,RE_DT_POR,0)+1)</definedName>
    <definedName name="RE_DT_FIM" localSheetId="6">OFFSET(OFFSET(#REF!,MATCH(#REF!,RE_DT_POR,0),0),0,0,ROWS(RE_DT_POR)-MATCH(#REF!,RE_DT_POR,0)+1)</definedName>
    <definedName name="RE_DT_FIM">OFFSET(OFFSET(#REF!,MATCH(#REF!,RE_DT_POR,0),0),0,0,ROWS(RE_DT_POR)-MATCH(#REF!,RE_DT_POR,0)+1)</definedName>
    <definedName name="RE_DT_POR" localSheetId="3">OFFSET(#REF!,0,0,COUNTA(#REF!)-1)</definedName>
    <definedName name="RE_DT_POR">OFFSET(#REF!,0,0,COUNTA(#REF!)-1)</definedName>
    <definedName name="realizado" localSheetId="3">#REF!</definedName>
    <definedName name="realizado">#REF!</definedName>
    <definedName name="RealTermsYear" localSheetId="3">#REF!</definedName>
    <definedName name="RealTermsYear">#REF!</definedName>
    <definedName name="RECADM">#N/A</definedName>
    <definedName name="refinery_capacity_throughput" localSheetId="3">#REF!</definedName>
    <definedName name="refinery_capacity_throughput">#REF!</definedName>
    <definedName name="refinery_capex" localSheetId="3">#REF!</definedName>
    <definedName name="refinery_capex">#REF!</definedName>
    <definedName name="Refinery_finance" localSheetId="3">#REF!</definedName>
    <definedName name="Refinery_finance">#REF!</definedName>
    <definedName name="refinery_opex" localSheetId="3">#REF!</definedName>
    <definedName name="refinery_opex">#REF!</definedName>
    <definedName name="Refinery_Timing" localSheetId="3">#REF!</definedName>
    <definedName name="Refinery_Timing">#REF!</definedName>
    <definedName name="RegimeData" localSheetId="3">#REF!</definedName>
    <definedName name="RegimeData">#REF!</definedName>
    <definedName name="RegimeSelect" localSheetId="3">#REF!</definedName>
    <definedName name="RegimeSelect">#REF!</definedName>
    <definedName name="REMOVER" localSheetId="3" hidden="1">#REF!</definedName>
    <definedName name="REMOVER" hidden="1">#REF!</definedName>
    <definedName name="remu" localSheetId="3" hidden="1">{#N/A,#N/A,FALSE,"B061196P";#N/A,#N/A,FALSE,"B061196";#N/A,#N/A,FALSE,"Relatório1";#N/A,#N/A,FALSE,"Relatório2";#N/A,#N/A,FALSE,"Relatório3";#N/A,#N/A,FALSE,"Relatório4 ";#N/A,#N/A,FALSE,"Relatório5";#N/A,#N/A,FALSE,"Relatório6";#N/A,#N/A,FALSE,"Relatório7";#N/A,#N/A,FALSE,"Relatório8"}</definedName>
    <definedName name="remu" localSheetId="5" hidden="1">{#N/A,#N/A,FALSE,"B061196P";#N/A,#N/A,FALSE,"B061196";#N/A,#N/A,FALSE,"Relatório1";#N/A,#N/A,FALSE,"Relatório2";#N/A,#N/A,FALSE,"Relatório3";#N/A,#N/A,FALSE,"Relatório4 ";#N/A,#N/A,FALSE,"Relatório5";#N/A,#N/A,FALSE,"Relatório6";#N/A,#N/A,FALSE,"Relatório7";#N/A,#N/A,FALSE,"Relatório8"}</definedName>
    <definedName name="remu" localSheetId="6" hidden="1">{#N/A,#N/A,FALSE,"B061196P";#N/A,#N/A,FALSE,"B061196";#N/A,#N/A,FALSE,"Relatório1";#N/A,#N/A,FALSE,"Relatório2";#N/A,#N/A,FALSE,"Relatório3";#N/A,#N/A,FALSE,"Relatório4 ";#N/A,#N/A,FALSE,"Relatório5";#N/A,#N/A,FALSE,"Relatório6";#N/A,#N/A,FALSE,"Relatório7";#N/A,#N/A,FALSE,"Relatório8"}</definedName>
    <definedName name="remu" hidden="1">{#N/A,#N/A,FALSE,"B061196P";#N/A,#N/A,FALSE,"B061196";#N/A,#N/A,FALSE,"Relatório1";#N/A,#N/A,FALSE,"Relatório2";#N/A,#N/A,FALSE,"Relatório3";#N/A,#N/A,FALSE,"Relatório4 ";#N/A,#N/A,FALSE,"Relatório5";#N/A,#N/A,FALSE,"Relatório6";#N/A,#N/A,FALSE,"Relatório7";#N/A,#N/A,FALSE,"Relatório8"}</definedName>
    <definedName name="rer" localSheetId="3" hidden="1">#REF!</definedName>
    <definedName name="rer" hidden="1">#REF!</definedName>
    <definedName name="RES.BPAR" localSheetId="3" hidden="1">{#N/A,#N/A,FALSE,"B061196P";#N/A,#N/A,FALSE,"B061196";#N/A,#N/A,FALSE,"Relatório1";#N/A,#N/A,FALSE,"Relatório2";#N/A,#N/A,FALSE,"Relatório3";#N/A,#N/A,FALSE,"Relatório4 ";#N/A,#N/A,FALSE,"Relatório5";#N/A,#N/A,FALSE,"Relatório6";#N/A,#N/A,FALSE,"Relatório7";#N/A,#N/A,FALSE,"Relatório8"}</definedName>
    <definedName name="RES.BPAR" localSheetId="5" hidden="1">{#N/A,#N/A,FALSE,"B061196P";#N/A,#N/A,FALSE,"B061196";#N/A,#N/A,FALSE,"Relatório1";#N/A,#N/A,FALSE,"Relatório2";#N/A,#N/A,FALSE,"Relatório3";#N/A,#N/A,FALSE,"Relatório4 ";#N/A,#N/A,FALSE,"Relatório5";#N/A,#N/A,FALSE,"Relatório6";#N/A,#N/A,FALSE,"Relatório7";#N/A,#N/A,FALSE,"Relatório8"}</definedName>
    <definedName name="RES.BPAR" localSheetId="6" hidden="1">{#N/A,#N/A,FALSE,"B061196P";#N/A,#N/A,FALSE,"B061196";#N/A,#N/A,FALSE,"Relatório1";#N/A,#N/A,FALSE,"Relatório2";#N/A,#N/A,FALSE,"Relatório3";#N/A,#N/A,FALSE,"Relatório4 ";#N/A,#N/A,FALSE,"Relatório5";#N/A,#N/A,FALSE,"Relatório6";#N/A,#N/A,FALSE,"Relatório7";#N/A,#N/A,FALSE,"Relatório8"}</definedName>
    <definedName name="RES.BPAR" hidden="1">{#N/A,#N/A,FALSE,"B061196P";#N/A,#N/A,FALSE,"B061196";#N/A,#N/A,FALSE,"Relatório1";#N/A,#N/A,FALSE,"Relatório2";#N/A,#N/A,FALSE,"Relatório3";#N/A,#N/A,FALSE,"Relatório4 ";#N/A,#N/A,FALSE,"Relatório5";#N/A,#N/A,FALSE,"Relatório6";#N/A,#N/A,FALSE,"Relatório7";#N/A,#N/A,FALSE,"Relatório8"}</definedName>
    <definedName name="ResultsNames" localSheetId="3">#REF!</definedName>
    <definedName name="ResultsNames">#REF!</definedName>
    <definedName name="resumo" localSheetId="3">#REF!</definedName>
    <definedName name="resumo">#REF!</definedName>
    <definedName name="ret" localSheetId="3">#REF!</definedName>
    <definedName name="ret">#REF!</definedName>
    <definedName name="REXT">#N/A</definedName>
    <definedName name="rft" localSheetId="3" hidden="1">{"Riqfin97",#N/A,FALSE,"Tran";"Riqfinpro",#N/A,FALSE,"Tran"}</definedName>
    <definedName name="rft" localSheetId="5" hidden="1">{"Riqfin97",#N/A,FALSE,"Tran";"Riqfinpro",#N/A,FALSE,"Tran"}</definedName>
    <definedName name="rft" localSheetId="6" hidden="1">{"Riqfin97",#N/A,FALSE,"Tran";"Riqfinpro",#N/A,FALSE,"Tran"}</definedName>
    <definedName name="rft" hidden="1">{"Riqfin97",#N/A,FALSE,"Tran";"Riqfinpro",#N/A,FALSE,"Tran"}</definedName>
    <definedName name="rfv" localSheetId="3" hidden="1">{"Tab1",#N/A,FALSE,"P";"Tab2",#N/A,FALSE,"P"}</definedName>
    <definedName name="rfv" localSheetId="5" hidden="1">{"Tab1",#N/A,FALSE,"P";"Tab2",#N/A,FALSE,"P"}</definedName>
    <definedName name="rfv" localSheetId="6" hidden="1">{"Tab1",#N/A,FALSE,"P";"Tab2",#N/A,FALSE,"P"}</definedName>
    <definedName name="rfv" hidden="1">{"Tab1",#N/A,FALSE,"P";"Tab2",#N/A,FALSE,"P"}</definedName>
    <definedName name="RiskAfterRecalcMacro" hidden="1">""</definedName>
    <definedName name="RiskAfterSimMacro" hidden="1">""</definedName>
    <definedName name="RiskBeforeRecalcMacro" hidden="1">""</definedName>
    <definedName name="RiskBeforeSimMacro" hidden="1">"Before"</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TRUE</definedName>
    <definedName name="RiskUseDifferentSeedForEachSim" hidden="1">FALSE</definedName>
    <definedName name="RiskUseFixedSeed" hidden="1">FALSE</definedName>
    <definedName name="RiskUseMultipleCPUs" hidden="1">TRUE</definedName>
    <definedName name="RODAPE1" localSheetId="3">#REF!</definedName>
    <definedName name="RODAPE1">#REF!</definedName>
    <definedName name="RODAPE6" localSheetId="3">#REF!</definedName>
    <definedName name="RODAPE6">#REF!</definedName>
    <definedName name="RODAPE7" localSheetId="3">#REF!</definedName>
    <definedName name="RODAPE7">#REF!</definedName>
    <definedName name="RODAPE8" localSheetId="3">#REF!</definedName>
    <definedName name="RODAPE8">#REF!</definedName>
    <definedName name="rr" localSheetId="3" hidden="1">{"Riqfin97",#N/A,FALSE,"Tran";"Riqfinpro",#N/A,FALSE,"Tran"}</definedName>
    <definedName name="rr" localSheetId="5" hidden="1">{"Riqfin97",#N/A,FALSE,"Tran";"Riqfinpro",#N/A,FALSE,"Tran"}</definedName>
    <definedName name="rr" localSheetId="6" hidden="1">{"Riqfin97",#N/A,FALSE,"Tran";"Riqfinpro",#N/A,FALSE,"Tran"}</definedName>
    <definedName name="rr" hidden="1">{"Riqfin97",#N/A,FALSE,"Tran";"Riqfinpro",#N/A,FALSE,"Tran"}</definedName>
    <definedName name="rrr" localSheetId="3" hidden="1">{"Riqfin97",#N/A,FALSE,"Tran";"Riqfinpro",#N/A,FALSE,"Tran"}</definedName>
    <definedName name="rrr" localSheetId="5" hidden="1">{"Riqfin97",#N/A,FALSE,"Tran";"Riqfinpro",#N/A,FALSE,"Tran"}</definedName>
    <definedName name="rrr" localSheetId="6" hidden="1">{"Riqfin97",#N/A,FALSE,"Tran";"Riqfinpro",#N/A,FALSE,"Tran"}</definedName>
    <definedName name="rrr" hidden="1">{"Riqfin97",#N/A,FALSE,"Tran";"Riqfinpro",#N/A,FALSE,"Tran"}</definedName>
    <definedName name="rrrgg" localSheetId="3" hidden="1">{"Riqfin97",#N/A,FALSE,"Tran";"Riqfinpro",#N/A,FALSE,"Tran"}</definedName>
    <definedName name="rrrgg" localSheetId="5" hidden="1">{"Riqfin97",#N/A,FALSE,"Tran";"Riqfinpro",#N/A,FALSE,"Tran"}</definedName>
    <definedName name="rrrgg" localSheetId="6" hidden="1">{"Riqfin97",#N/A,FALSE,"Tran";"Riqfinpro",#N/A,FALSE,"Tran"}</definedName>
    <definedName name="rrrgg" hidden="1">{"Riqfin97",#N/A,FALSE,"Tran";"Riqfinpro",#N/A,FALSE,"Tran"}</definedName>
    <definedName name="rrrr" localSheetId="3" hidden="1">{#N/A,#N/A,FALSE,"slvsrtb1";#N/A,#N/A,FALSE,"slvsrtb2";#N/A,#N/A,FALSE,"slvsrtb3";#N/A,#N/A,FALSE,"slvsrtb4";#N/A,#N/A,FALSE,"slvsrtb5";#N/A,#N/A,FALSE,"slvsrtb6";#N/A,#N/A,FALSE,"slvsrtb7";#N/A,#N/A,FALSE,"slvsrtb8";#N/A,#N/A,FALSE,"slvsrtb9";#N/A,#N/A,FALSE,"slvsrtb10";#N/A,#N/A,FALSE,"slvsrtb12"}</definedName>
    <definedName name="rrrr" localSheetId="5" hidden="1">{#N/A,#N/A,FALSE,"slvsrtb1";#N/A,#N/A,FALSE,"slvsrtb2";#N/A,#N/A,FALSE,"slvsrtb3";#N/A,#N/A,FALSE,"slvsrtb4";#N/A,#N/A,FALSE,"slvsrtb5";#N/A,#N/A,FALSE,"slvsrtb6";#N/A,#N/A,FALSE,"slvsrtb7";#N/A,#N/A,FALSE,"slvsrtb8";#N/A,#N/A,FALSE,"slvsrtb9";#N/A,#N/A,FALSE,"slvsrtb10";#N/A,#N/A,FALSE,"slvsrtb12"}</definedName>
    <definedName name="rrrr" localSheetId="6"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3" hidden="1">{"Tab1",#N/A,FALSE,"P";"Tab2",#N/A,FALSE,"P"}</definedName>
    <definedName name="rrrrrr" localSheetId="5" hidden="1">{"Tab1",#N/A,FALSE,"P";"Tab2",#N/A,FALSE,"P"}</definedName>
    <definedName name="rrrrrr" localSheetId="6" hidden="1">{"Tab1",#N/A,FALSE,"P";"Tab2",#N/A,FALSE,"P"}</definedName>
    <definedName name="rrrrrr" hidden="1">{"Tab1",#N/A,FALSE,"P";"Tab2",#N/A,FALSE,"P"}</definedName>
    <definedName name="rrrrrrr" localSheetId="3" hidden="1">{"Tab1",#N/A,FALSE,"P";"Tab2",#N/A,FALSE,"P"}</definedName>
    <definedName name="rrrrrrr" localSheetId="5" hidden="1">{"Tab1",#N/A,FALSE,"P";"Tab2",#N/A,FALSE,"P"}</definedName>
    <definedName name="rrrrrrr" localSheetId="6" hidden="1">{"Tab1",#N/A,FALSE,"P";"Tab2",#N/A,FALSE,"P"}</definedName>
    <definedName name="rrrrrrr" hidden="1">{"Tab1",#N/A,FALSE,"P";"Tab2",#N/A,FALSE,"P"}</definedName>
    <definedName name="RSC" localSheetId="3">#REF!</definedName>
    <definedName name="RSC">#REF!</definedName>
    <definedName name="rt" localSheetId="3" hidden="1">{"Minpmon",#N/A,FALSE,"Monthinput"}</definedName>
    <definedName name="rt" localSheetId="5" hidden="1">{"Minpmon",#N/A,FALSE,"Monthinput"}</definedName>
    <definedName name="rt" localSheetId="6" hidden="1">{"Minpmon",#N/A,FALSE,"Monthinput"}</definedName>
    <definedName name="rt" hidden="1">{"Minpmon",#N/A,FALSE,"Monthinput"}</definedName>
    <definedName name="rte" localSheetId="3" hidden="1">{"Riqfin97",#N/A,FALSE,"Tran";"Riqfinpro",#N/A,FALSE,"Tran"}</definedName>
    <definedName name="rte" localSheetId="5" hidden="1">{"Riqfin97",#N/A,FALSE,"Tran";"Riqfinpro",#N/A,FALSE,"Tran"}</definedName>
    <definedName name="rte" localSheetId="6" hidden="1">{"Riqfin97",#N/A,FALSE,"Tran";"Riqfinpro",#N/A,FALSE,"Tran"}</definedName>
    <definedName name="rte" hidden="1">{"Riqfin97",#N/A,FALSE,"Tran";"Riqfinpro",#N/A,FALSE,"Tran"}</definedName>
    <definedName name="RTP" localSheetId="3" hidden="1">{#N/A,#N/A,FALSE,"B061196P";#N/A,#N/A,FALSE,"B061196";#N/A,#N/A,FALSE,"Relatório1";#N/A,#N/A,FALSE,"Relatório2";#N/A,#N/A,FALSE,"Relatório3";#N/A,#N/A,FALSE,"Relatório4 ";#N/A,#N/A,FALSE,"Relatório5";#N/A,#N/A,FALSE,"Relatório6";#N/A,#N/A,FALSE,"Relatório7";#N/A,#N/A,FALSE,"Relatório8"}</definedName>
    <definedName name="RTP" localSheetId="5" hidden="1">{#N/A,#N/A,FALSE,"B061196P";#N/A,#N/A,FALSE,"B061196";#N/A,#N/A,FALSE,"Relatório1";#N/A,#N/A,FALSE,"Relatório2";#N/A,#N/A,FALSE,"Relatório3";#N/A,#N/A,FALSE,"Relatório4 ";#N/A,#N/A,FALSE,"Relatório5";#N/A,#N/A,FALSE,"Relatório6";#N/A,#N/A,FALSE,"Relatório7";#N/A,#N/A,FALSE,"Relatório8"}</definedName>
    <definedName name="RTP" localSheetId="6" hidden="1">{#N/A,#N/A,FALSE,"B061196P";#N/A,#N/A,FALSE,"B061196";#N/A,#N/A,FALSE,"Relatório1";#N/A,#N/A,FALSE,"Relatório2";#N/A,#N/A,FALSE,"Relatório3";#N/A,#N/A,FALSE,"Relatório4 ";#N/A,#N/A,FALSE,"Relatório5";#N/A,#N/A,FALSE,"Relatório6";#N/A,#N/A,FALSE,"Relatório7";#N/A,#N/A,FALSE,"Relatório8"}</definedName>
    <definedName name="RTP" hidden="1">{#N/A,#N/A,FALSE,"B061196P";#N/A,#N/A,FALSE,"B061196";#N/A,#N/A,FALSE,"Relatório1";#N/A,#N/A,FALSE,"Relatório2";#N/A,#N/A,FALSE,"Relatório3";#N/A,#N/A,FALSE,"Relatório4 ";#N/A,#N/A,FALSE,"Relatório5";#N/A,#N/A,FALSE,"Relatório6";#N/A,#N/A,FALSE,"Relatório7";#N/A,#N/A,FALSE,"Relatório8"}</definedName>
    <definedName name="rtre" localSheetId="3" hidden="1">{"Main Economic Indicators",#N/A,FALSE,"C"}</definedName>
    <definedName name="rtre" localSheetId="5" hidden="1">{"Main Economic Indicators",#N/A,FALSE,"C"}</definedName>
    <definedName name="rtre" localSheetId="6" hidden="1">{"Main Economic Indicators",#N/A,FALSE,"C"}</definedName>
    <definedName name="rtre" hidden="1">{"Main Economic Indicators",#N/A,FALSE,"C"}</definedName>
    <definedName name="rty" localSheetId="3" hidden="1">{"Riqfin97",#N/A,FALSE,"Tran";"Riqfinpro",#N/A,FALSE,"Tran"}</definedName>
    <definedName name="rty" localSheetId="5" hidden="1">{"Riqfin97",#N/A,FALSE,"Tran";"Riqfinpro",#N/A,FALSE,"Tran"}</definedName>
    <definedName name="rty" localSheetId="6" hidden="1">{"Riqfin97",#N/A,FALSE,"Tran";"Riqfinpro",#N/A,FALSE,"Tran"}</definedName>
    <definedName name="rty" hidden="1">{"Riqfin97",#N/A,FALSE,"Tran";"Riqfinpro",#N/A,FALSE,"Tran"}</definedName>
    <definedName name="rtyty" localSheetId="3" hidden="1">{#N/A,#N/A,FALSE,"B061196P";#N/A,#N/A,FALSE,"B061196";#N/A,#N/A,FALSE,"Relatório1";#N/A,#N/A,FALSE,"Relatório2";#N/A,#N/A,FALSE,"Relatório3";#N/A,#N/A,FALSE,"Relatório4 ";#N/A,#N/A,FALSE,"Relatório5";#N/A,#N/A,FALSE,"Relatório6";#N/A,#N/A,FALSE,"Relatório7";#N/A,#N/A,FALSE,"Relatório8"}</definedName>
    <definedName name="rtyty" localSheetId="5" hidden="1">{#N/A,#N/A,FALSE,"B061196P";#N/A,#N/A,FALSE,"B061196";#N/A,#N/A,FALSE,"Relatório1";#N/A,#N/A,FALSE,"Relatório2";#N/A,#N/A,FALSE,"Relatório3";#N/A,#N/A,FALSE,"Relatório4 ";#N/A,#N/A,FALSE,"Relatório5";#N/A,#N/A,FALSE,"Relatório6";#N/A,#N/A,FALSE,"Relatório7";#N/A,#N/A,FALSE,"Relatório8"}</definedName>
    <definedName name="rtyty" localSheetId="6" hidden="1">{#N/A,#N/A,FALSE,"B061196P";#N/A,#N/A,FALSE,"B061196";#N/A,#N/A,FALSE,"Relatório1";#N/A,#N/A,FALSE,"Relatório2";#N/A,#N/A,FALSE,"Relatório3";#N/A,#N/A,FALSE,"Relatório4 ";#N/A,#N/A,FALSE,"Relatório5";#N/A,#N/A,FALSE,"Relatório6";#N/A,#N/A,FALSE,"Relatório7";#N/A,#N/A,FALSE,"Relatório8"}</definedName>
    <definedName name="rtyty" hidden="1">{#N/A,#N/A,FALSE,"B061196P";#N/A,#N/A,FALSE,"B061196";#N/A,#N/A,FALSE,"Relatório1";#N/A,#N/A,FALSE,"Relatório2";#N/A,#N/A,FALSE,"Relatório3";#N/A,#N/A,FALSE,"Relatório4 ";#N/A,#N/A,FALSE,"Relatório5";#N/A,#N/A,FALSE,"Relatório6";#N/A,#N/A,FALSE,"Relatório7";#N/A,#N/A,FALSE,"Relatório8"}</definedName>
    <definedName name="rtyty1" localSheetId="3" hidden="1">{#N/A,#N/A,FALSE,"B061196P";#N/A,#N/A,FALSE,"B061196";#N/A,#N/A,FALSE,"Relatório1";#N/A,#N/A,FALSE,"Relatório2";#N/A,#N/A,FALSE,"Relatório3";#N/A,#N/A,FALSE,"Relatório4 ";#N/A,#N/A,FALSE,"Relatório5";#N/A,#N/A,FALSE,"Relatório6";#N/A,#N/A,FALSE,"Relatório7";#N/A,#N/A,FALSE,"Relatório8"}</definedName>
    <definedName name="rtyty1" localSheetId="5" hidden="1">{#N/A,#N/A,FALSE,"B061196P";#N/A,#N/A,FALSE,"B061196";#N/A,#N/A,FALSE,"Relatório1";#N/A,#N/A,FALSE,"Relatório2";#N/A,#N/A,FALSE,"Relatório3";#N/A,#N/A,FALSE,"Relatório4 ";#N/A,#N/A,FALSE,"Relatório5";#N/A,#N/A,FALSE,"Relatório6";#N/A,#N/A,FALSE,"Relatório7";#N/A,#N/A,FALSE,"Relatório8"}</definedName>
    <definedName name="rtyty1" localSheetId="6" hidden="1">{#N/A,#N/A,FALSE,"B061196P";#N/A,#N/A,FALSE,"B061196";#N/A,#N/A,FALSE,"Relatório1";#N/A,#N/A,FALSE,"Relatório2";#N/A,#N/A,FALSE,"Relatório3";#N/A,#N/A,FALSE,"Relatório4 ";#N/A,#N/A,FALSE,"Relatório5";#N/A,#N/A,FALSE,"Relatório6";#N/A,#N/A,FALSE,"Relatório7";#N/A,#N/A,FALSE,"Relatório8"}</definedName>
    <definedName name="rtyty1" hidden="1">{#N/A,#N/A,FALSE,"B061196P";#N/A,#N/A,FALSE,"B061196";#N/A,#N/A,FALSE,"Relatório1";#N/A,#N/A,FALSE,"Relatório2";#N/A,#N/A,FALSE,"Relatório3";#N/A,#N/A,FALSE,"Relatório4 ";#N/A,#N/A,FALSE,"Relatório5";#N/A,#N/A,FALSE,"Relatório6";#N/A,#N/A,FALSE,"Relatório7";#N/A,#N/A,FALSE,"Relatório8"}</definedName>
    <definedName name="runs" localSheetId="3">#REF!</definedName>
    <definedName name="runs">#REF!</definedName>
    <definedName name="Rwvu.Export." localSheetId="3" hidden="1">#REF!,#REF!</definedName>
    <definedName name="Rwvu.Export." hidden="1">#REF!,#REF!</definedName>
    <definedName name="Rwvu.IMPORT." localSheetId="3" hidden="1">#REF!</definedName>
    <definedName name="Rwvu.IMPORT." hidden="1">#REF!</definedName>
    <definedName name="Rwvu.PLA2." localSheetId="3" hidden="1">#REF!</definedName>
    <definedName name="Rwvu.PLA2." hidden="1">#REF!</definedName>
    <definedName name="Rwvu.Print." hidden="1">#N/A</definedName>
    <definedName name="Rwvu.sa97." localSheetId="3" hidden="1">#REF!,#REF!,#REF!,#REF!</definedName>
    <definedName name="Rwvu.sa97." hidden="1">#REF!,#REF!,#REF!,#REF!</definedName>
    <definedName name="rx" localSheetId="3" hidden="1">#REF!</definedName>
    <definedName name="rx" hidden="1">#REF!</definedName>
    <definedName name="ry" localSheetId="3" hidden="1">#REF!</definedName>
    <definedName name="ry" hidden="1">#REF!</definedName>
    <definedName name="s" localSheetId="3" hidden="1">#REF!</definedName>
    <definedName name="s" hidden="1">#REF!</definedName>
    <definedName name="sa" localSheetId="3" hidden="1">{#N/A,#N/A,FALSE,"B061196P";#N/A,#N/A,FALSE,"B061196";#N/A,#N/A,FALSE,"Relatório1";#N/A,#N/A,FALSE,"Relatório2";#N/A,#N/A,FALSE,"Relatório3";#N/A,#N/A,FALSE,"Relatório4 ";#N/A,#N/A,FALSE,"Relatório5";#N/A,#N/A,FALSE,"Relatório6";#N/A,#N/A,FALSE,"Relatório7";#N/A,#N/A,FALSE,"Relatório8"}</definedName>
    <definedName name="sa" localSheetId="5" hidden="1">{#N/A,#N/A,FALSE,"B061196P";#N/A,#N/A,FALSE,"B061196";#N/A,#N/A,FALSE,"Relatório1";#N/A,#N/A,FALSE,"Relatório2";#N/A,#N/A,FALSE,"Relatório3";#N/A,#N/A,FALSE,"Relatório4 ";#N/A,#N/A,FALSE,"Relatório5";#N/A,#N/A,FALSE,"Relatório6";#N/A,#N/A,FALSE,"Relatório7";#N/A,#N/A,FALSE,"Relatório8"}</definedName>
    <definedName name="sa" localSheetId="6" hidden="1">{#N/A,#N/A,FALSE,"B061196P";#N/A,#N/A,FALSE,"B061196";#N/A,#N/A,FALSE,"Relatório1";#N/A,#N/A,FALSE,"Relatório2";#N/A,#N/A,FALSE,"Relatório3";#N/A,#N/A,FALSE,"Relatório4 ";#N/A,#N/A,FALSE,"Relatório5";#N/A,#N/A,FALSE,"Relatório6";#N/A,#N/A,FALSE,"Relatório7";#N/A,#N/A,FALSE,"Relatório8"}</definedName>
    <definedName name="sa" hidden="1">{#N/A,#N/A,FALSE,"B061196P";#N/A,#N/A,FALSE,"B061196";#N/A,#N/A,FALSE,"Relatório1";#N/A,#N/A,FALSE,"Relatório2";#N/A,#N/A,FALSE,"Relatório3";#N/A,#N/A,FALSE,"Relatório4 ";#N/A,#N/A,FALSE,"Relatório5";#N/A,#N/A,FALSE,"Relatório6";#N/A,#N/A,FALSE,"Relatório7";#N/A,#N/A,FALSE,"Relatório8"}</definedName>
    <definedName name="sad" localSheetId="3" hidden="1">{"Riqfin97",#N/A,FALSE,"Tran";"Riqfinpro",#N/A,FALSE,"Tran"}</definedName>
    <definedName name="sad" localSheetId="5" hidden="1">{"Riqfin97",#N/A,FALSE,"Tran";"Riqfinpro",#N/A,FALSE,"Tran"}</definedName>
    <definedName name="sad" localSheetId="6" hidden="1">{"Riqfin97",#N/A,FALSE,"Tran";"Riqfinpro",#N/A,FALSE,"Tran"}</definedName>
    <definedName name="sad" hidden="1">{"Riqfin97",#N/A,FALSE,"Tran";"Riqfinpro",#N/A,FALSE,"Tran"}</definedName>
    <definedName name="Saldo_anterior" localSheetId="3">#REF!</definedName>
    <definedName name="Saldo_anterior">#REF!</definedName>
    <definedName name="Saldo_atual" localSheetId="3">#REF!</definedName>
    <definedName name="Saldo_atual">#REF!</definedName>
    <definedName name="SaldoInicial1" localSheetId="3">#REF!</definedName>
    <definedName name="SaldoInicial1">#REF!</definedName>
    <definedName name="SaldoInicial2" localSheetId="3">#REF!</definedName>
    <definedName name="SaldoInicial2">#REF!</definedName>
    <definedName name="Saldos_em_final_de_período" localSheetId="3">#REF!</definedName>
    <definedName name="Saldos_em_final_de_período">#REF!</definedName>
    <definedName name="SAPBEXhrIndnt" hidden="1">"Wide"</definedName>
    <definedName name="SAPBEXrevision" hidden="1">1</definedName>
    <definedName name="SAPBEXsysID" hidden="1">"BWP"</definedName>
    <definedName name="SAPBEXwbID" hidden="1">"3JWNKPJPDI66MGYD92LLP8GMR"</definedName>
    <definedName name="SAPsysID" hidden="1">"708C5W7SBKP804JT78WJ0JNKI"</definedName>
    <definedName name="SAPwbID" hidden="1">"ARS"</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UDE_30_15" localSheetId="3">OFFSET(#REF!,0,COUNTA(#REF!)-2,,-11)</definedName>
    <definedName name="SAUDE_30_15">OFFSET(#REF!,0,COUNTA(#REF!)-2,,-11)</definedName>
    <definedName name="SAUDE_CONTR" localSheetId="3">OFFSET(#REF!,0,COUNTA(#REF!)-2,,-18)</definedName>
    <definedName name="SAUDE_CONTR">OFFSET(#REF!,0,COUNTA(#REF!)-2,,-18)</definedName>
    <definedName name="SAUDE_CONTR_15" localSheetId="3">OFFSET(#REF!,0,COUNTA(#REF!)+10,,-18)</definedName>
    <definedName name="SAUDE_CONTR_15">OFFSET(#REF!,0,COUNTA(#REF!)+10,,-18)</definedName>
    <definedName name="Saude_CP12M" localSheetId="3">OFFSET(#REF!,0,COUNTA(#REF!)-2,,-18)</definedName>
    <definedName name="Saude_CP12M">OFFSET(#REF!,0,COUNTA(#REF!)-2,,-18)</definedName>
    <definedName name="SavedResults" localSheetId="3">#REF!</definedName>
    <definedName name="SavedResults">#REF!</definedName>
    <definedName name="sdf" localSheetId="3" hidden="1">{"Main Economic Indicators",#N/A,FALSE,"C"}</definedName>
    <definedName name="sdf" localSheetId="5" hidden="1">{"Main Economic Indicators",#N/A,FALSE,"C"}</definedName>
    <definedName name="sdf" localSheetId="6" hidden="1">{"Main Economic Indicators",#N/A,FALSE,"C"}</definedName>
    <definedName name="sdf" hidden="1">{"Main Economic Indicators",#N/A,FALSE,"C"}</definedName>
    <definedName name="sdkljsdklf" localSheetId="3" hidden="1">{"Main Economic Indicators",#N/A,FALSE,"C"}</definedName>
    <definedName name="sdkljsdklf" localSheetId="5" hidden="1">{"Main Economic Indicators",#N/A,FALSE,"C"}</definedName>
    <definedName name="sdkljsdklf" localSheetId="6" hidden="1">{"Main Economic Indicators",#N/A,FALSE,"C"}</definedName>
    <definedName name="sdkljsdklf" hidden="1">{"Main Economic Indicators",#N/A,FALSE,"C"}</definedName>
    <definedName name="sdr" localSheetId="3" hidden="1">{"Riqfin97",#N/A,FALSE,"Tran";"Riqfinpro",#N/A,FALSE,"Tran"}</definedName>
    <definedName name="sdr" localSheetId="5" hidden="1">{"Riqfin97",#N/A,FALSE,"Tran";"Riqfinpro",#N/A,FALSE,"Tran"}</definedName>
    <definedName name="sdr" localSheetId="6" hidden="1">{"Riqfin97",#N/A,FALSE,"Tran";"Riqfinpro",#N/A,FALSE,"Tran"}</definedName>
    <definedName name="sdr" hidden="1">{"Riqfin97",#N/A,FALSE,"Tran";"Riqfinpro",#N/A,FALSE,"Tran"}</definedName>
    <definedName name="sdsd" localSheetId="3" hidden="1">{"Riqfin97",#N/A,FALSE,"Tran";"Riqfinpro",#N/A,FALSE,"Tran"}</definedName>
    <definedName name="sdsd" localSheetId="5" hidden="1">{"Riqfin97",#N/A,FALSE,"Tran";"Riqfinpro",#N/A,FALSE,"Tran"}</definedName>
    <definedName name="sdsd" localSheetId="6" hidden="1">{"Riqfin97",#N/A,FALSE,"Tran";"Riqfinpro",#N/A,FALSE,"Tran"}</definedName>
    <definedName name="sdsd" hidden="1">{"Riqfin97",#N/A,FALSE,"Tran";"Riqfinpro",#N/A,FALSE,"Tran"}</definedName>
    <definedName name="SelectedCase" localSheetId="3">#REF!</definedName>
    <definedName name="SelectedCase">#REF!</definedName>
    <definedName name="SELIC" localSheetId="3">#REF!</definedName>
    <definedName name="SELIC">#REF!</definedName>
    <definedName name="SELIC_por" localSheetId="3">OFFSET(#REF!,0,0,COUNTA(#REF!)-1)</definedName>
    <definedName name="SELIC_por">OFFSET(#REF!,0,0,COUNTA(#REF!)-1)</definedName>
    <definedName name="SelicAbr" localSheetId="3">#REF!</definedName>
    <definedName name="SelicAbr">#REF!</definedName>
    <definedName name="SelicAgo" localSheetId="3">#REF!</definedName>
    <definedName name="SelicAgo">#REF!</definedName>
    <definedName name="SelicDez" localSheetId="3">#REF!</definedName>
    <definedName name="SelicDez">#REF!</definedName>
    <definedName name="SelicFev" localSheetId="3">#REF!</definedName>
    <definedName name="SelicFev">#REF!</definedName>
    <definedName name="SelicJan" localSheetId="3">#REF!</definedName>
    <definedName name="SelicJan">#REF!</definedName>
    <definedName name="SelicJul" localSheetId="3">#REF!</definedName>
    <definedName name="SelicJul">#REF!</definedName>
    <definedName name="SelicJun" localSheetId="3">#REF!</definedName>
    <definedName name="SelicJun">#REF!</definedName>
    <definedName name="SelicMai" localSheetId="3">#REF!</definedName>
    <definedName name="SelicMai">#REF!</definedName>
    <definedName name="SelicMar" localSheetId="3">#REF!</definedName>
    <definedName name="SelicMar">#REF!</definedName>
    <definedName name="SelicNov" localSheetId="3">#REF!</definedName>
    <definedName name="SelicNov">#REF!</definedName>
    <definedName name="SelicOut" localSheetId="3">#REF!</definedName>
    <definedName name="SelicOut">#REF!</definedName>
    <definedName name="SelicSet" localSheetId="3">#REF!</definedName>
    <definedName name="SelicSet">#REF!</definedName>
    <definedName name="Semana1" localSheetId="3">#REF!</definedName>
    <definedName name="Semana1">#REF!</definedName>
    <definedName name="Semana2" localSheetId="3">#REF!</definedName>
    <definedName name="Semana2">#REF!</definedName>
    <definedName name="Semana3" localSheetId="3">#REF!</definedName>
    <definedName name="Semana3">#REF!</definedName>
    <definedName name="Semana4" localSheetId="3">#REF!</definedName>
    <definedName name="Semana4">#REF!</definedName>
    <definedName name="Semana5" localSheetId="3">#REF!</definedName>
    <definedName name="Semana5">#REF!</definedName>
    <definedName name="SEMIDURAVEIS_12M" localSheetId="3">OFFSET(#REF!,0,COUNTA(#REF!)-2,,-18)</definedName>
    <definedName name="SEMIDURAVEIS_12M">OFFSET(#REF!,0,COUNTA(#REF!)-2,,-18)</definedName>
    <definedName name="SEMIDURAVEIS_M" localSheetId="3">OFFSET(#REF!,0,COUNTA(#REF!)-2,,-18)</definedName>
    <definedName name="SEMIDURAVEIS_M">OFFSET(#REF!,0,COUNTA(#REF!)-2,,-18)</definedName>
    <definedName name="sencount" hidden="1">2</definedName>
    <definedName name="SensCapIntEx" localSheetId="3">#REF!</definedName>
    <definedName name="SensCapIntEx">#REF!</definedName>
    <definedName name="SensCapTanEx" localSheetId="3">#REF!</definedName>
    <definedName name="SensCapTanEx">#REF!</definedName>
    <definedName name="SensDevEx" localSheetId="3">#REF!</definedName>
    <definedName name="SensDevEx">#REF!</definedName>
    <definedName name="SensExplore" localSheetId="3">#REF!</definedName>
    <definedName name="SensExplore">#REF!</definedName>
    <definedName name="SensGlobalCosts" localSheetId="3">#REF!</definedName>
    <definedName name="SensGlobalCosts">#REF!</definedName>
    <definedName name="SensOpex" localSheetId="3">#REF!</definedName>
    <definedName name="SensOpex">#REF!</definedName>
    <definedName name="SensPrice" localSheetId="3">#REF!</definedName>
    <definedName name="SensPrice">#REF!</definedName>
    <definedName name="SensPriceResult" localSheetId="3">#REF!</definedName>
    <definedName name="SensPriceResult">#REF!</definedName>
    <definedName name="SensProd" localSheetId="3">#REF!</definedName>
    <definedName name="SensProd">#REF!</definedName>
    <definedName name="SensSelect" localSheetId="3">#REF!</definedName>
    <definedName name="SensSelect">#REF!</definedName>
    <definedName name="ser" localSheetId="3" hidden="1">{"Riqfin97",#N/A,FALSE,"Tran";"Riqfinpro",#N/A,FALSE,"Tran"}</definedName>
    <definedName name="ser" localSheetId="5" hidden="1">{"Riqfin97",#N/A,FALSE,"Tran";"Riqfinpro",#N/A,FALSE,"Tran"}</definedName>
    <definedName name="ser" localSheetId="6" hidden="1">{"Riqfin97",#N/A,FALSE,"Tran";"Riqfinpro",#N/A,FALSE,"Tran"}</definedName>
    <definedName name="ser" hidden="1">{"Riqfin97",#N/A,FALSE,"Tran";"Riqfinpro",#N/A,FALSE,"Tran"}</definedName>
    <definedName name="SERVIÇOS_12M" localSheetId="3">OFFSET(#REF!,0,COUNTA(#REF!)-2,,-18)</definedName>
    <definedName name="SERVIÇOS_12M">OFFSET(#REF!,0,COUNTA(#REF!)-2,,-18)</definedName>
    <definedName name="SERVIÇOS_M" localSheetId="3">OFFSET(#REF!,0,COUNTA(#REF!)-2,,-18)</definedName>
    <definedName name="SERVIÇOS_M">OFFSET(#REF!,0,COUNTA(#REF!)-2,,-18)</definedName>
    <definedName name="set" localSheetId="3">#REF!</definedName>
    <definedName name="set">#REF!</definedName>
    <definedName name="sete" localSheetId="3">#REF!</definedName>
    <definedName name="sete">#REF!</definedName>
    <definedName name="SETEMBRO" localSheetId="3">OFFSET(#REF!,COUNTA(#REF!)-1,1,-COUNTA(#REF!))</definedName>
    <definedName name="SETEMBRO">OFFSET(#REF!,COUNTA(#REF!)-1,1,-COUNTA(#REF!))</definedName>
    <definedName name="SETEMBRO_EIXO" localSheetId="3">OFFSET(#REF!,COUNTA(#REF!)-1,0,-COUNTA(#REF!))</definedName>
    <definedName name="SETEMBRO_EIXO">OFFSET(#REF!,COUNTA(#REF!)-1,0,-COUNTA(#REF!))</definedName>
    <definedName name="setembro08" localSheetId="3">#REF!</definedName>
    <definedName name="setembro08">#REF!</definedName>
    <definedName name="setembro11" localSheetId="3">#REF!</definedName>
    <definedName name="setembro11">#REF!</definedName>
    <definedName name="Setembro12" localSheetId="3">#REF!</definedName>
    <definedName name="Setembro12">#REF!</definedName>
    <definedName name="setembro2010" localSheetId="3">#REF!</definedName>
    <definedName name="setembro2010">#REF!</definedName>
    <definedName name="Soil_Data">#REF!</definedName>
    <definedName name="solver_lin" hidden="1">0</definedName>
    <definedName name="solver_num" hidden="1">0</definedName>
    <definedName name="solver_typ" hidden="1">1</definedName>
    <definedName name="solver_val" hidden="1">0</definedName>
    <definedName name="SpecialPrice" localSheetId="3" hidden="1">#REF!</definedName>
    <definedName name="SpecialPrice" hidden="1">#REF!</definedName>
    <definedName name="SpG">#REF!</definedName>
    <definedName name="SpreadsheetBuilder_1" localSheetId="3" hidden="1">#REF!</definedName>
    <definedName name="SpreadsheetBuilder_1" hidden="1">#REF!</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3" hidden="1">{"CBA",#N/A,FALSE,"TAB4";"MS",#N/A,FALSE,"TAB5";"BANKLOANS",#N/A,FALSE,"TAB21APP ";"INTEREST",#N/A,FALSE,"TAB22APP"}</definedName>
    <definedName name="sraff" localSheetId="5" hidden="1">{"CBA",#N/A,FALSE,"TAB4";"MS",#N/A,FALSE,"TAB5";"BANKLOANS",#N/A,FALSE,"TAB21APP ";"INTEREST",#N/A,FALSE,"TAB22APP"}</definedName>
    <definedName name="sraff" localSheetId="6" hidden="1">{"CBA",#N/A,FALSE,"TAB4";"MS",#N/A,FALSE,"TAB5";"BANKLOANS",#N/A,FALSE,"TAB21APP ";"INTEREST",#N/A,FALSE,"TAB22APP"}</definedName>
    <definedName name="sraff" hidden="1">{"CBA",#N/A,FALSE,"TAB4";"MS",#N/A,FALSE,"TAB5";"BANKLOANS",#N/A,FALSE,"TAB21APP ";"INTEREST",#N/A,FALSE,"TAB22APP"}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ss" localSheetId="3" hidden="1">{#N/A,#N/A,FALSE,"B061196P";#N/A,#N/A,FALSE,"B061196";#N/A,#N/A,FALSE,"Relatório1";#N/A,#N/A,FALSE,"Relatório2";#N/A,#N/A,FALSE,"Relatório3";#N/A,#N/A,FALSE,"Relatório4 ";#N/A,#N/A,FALSE,"Relatório5";#N/A,#N/A,FALSE,"Relatório6";#N/A,#N/A,FALSE,"Relatório7";#N/A,#N/A,FALSE,"Relatório8"}</definedName>
    <definedName name="ss" localSheetId="5" hidden="1">{#N/A,#N/A,FALSE,"B061196P";#N/A,#N/A,FALSE,"B061196";#N/A,#N/A,FALSE,"Relatório1";#N/A,#N/A,FALSE,"Relatório2";#N/A,#N/A,FALSE,"Relatório3";#N/A,#N/A,FALSE,"Relatório4 ";#N/A,#N/A,FALSE,"Relatório5";#N/A,#N/A,FALSE,"Relatório6";#N/A,#N/A,FALSE,"Relatório7";#N/A,#N/A,FALSE,"Relatório8"}</definedName>
    <definedName name="ss" localSheetId="6" hidden="1">{#N/A,#N/A,FALSE,"B061196P";#N/A,#N/A,FALSE,"B061196";#N/A,#N/A,FALSE,"Relatório1";#N/A,#N/A,FALSE,"Relatório2";#N/A,#N/A,FALSE,"Relatório3";#N/A,#N/A,FALSE,"Relatório4 ";#N/A,#N/A,FALSE,"Relatório5";#N/A,#N/A,FALSE,"Relatório6";#N/A,#N/A,FALSE,"Relatório7";#N/A,#N/A,FALSE,"Relatório8"}</definedName>
    <definedName name="ss" hidden="1">{#N/A,#N/A,FALSE,"B061196P";#N/A,#N/A,FALSE,"B061196";#N/A,#N/A,FALSE,"Relatório1";#N/A,#N/A,FALSE,"Relatório2";#N/A,#N/A,FALSE,"Relatório3";#N/A,#N/A,FALSE,"Relatório4 ";#N/A,#N/A,FALSE,"Relatório5";#N/A,#N/A,FALSE,"Relatório6";#N/A,#N/A,FALSE,"Relatório7";#N/A,#N/A,FALSE,"Relatório8"}</definedName>
    <definedName name="sss" localSheetId="3" hidden="1">#REF!</definedName>
    <definedName name="sss" hidden="1">#REF!</definedName>
    <definedName name="ssss" localSheetId="3" hidden="1">{"Riqfin97",#N/A,FALSE,"Tran";"Riqfinpro",#N/A,FALSE,"Tran"}</definedName>
    <definedName name="ssss" localSheetId="5" hidden="1">{"Riqfin97",#N/A,FALSE,"Tran";"Riqfinpro",#N/A,FALSE,"Tran"}</definedName>
    <definedName name="ssss" localSheetId="6" hidden="1">{"Riqfin97",#N/A,FALSE,"Tran";"Riqfinpro",#N/A,FALSE,"Tran"}</definedName>
    <definedName name="ssss" hidden="1">{"Riqfin97",#N/A,FALSE,"Tran";"Riqfinpro",#N/A,FALSE,"Tran"}</definedName>
    <definedName name="sssssssss" localSheetId="3">#REF!</definedName>
    <definedName name="sssssssss">#REF!</definedName>
    <definedName name="Start" localSheetId="3">#REF!</definedName>
    <definedName name="Start">#REF!</definedName>
    <definedName name="StochConstant" localSheetId="3">#REF!</definedName>
    <definedName name="StochConstant">#REF!</definedName>
    <definedName name="StochFactor" localSheetId="3">#REF!</definedName>
    <definedName name="StochFactor">#REF!</definedName>
    <definedName name="StochMax" localSheetId="3">#REF!</definedName>
    <definedName name="StochMax">#REF!</definedName>
    <definedName name="StochMin" localSheetId="3">#REF!</definedName>
    <definedName name="StochMin">#REF!</definedName>
    <definedName name="StochStdDev" localSheetId="3">#REF!</definedName>
    <definedName name="StochStdDev">#REF!</definedName>
    <definedName name="Stop" localSheetId="3">#REF!</definedName>
    <definedName name="Stop">#REF!</definedName>
    <definedName name="swe" localSheetId="3" hidden="1">{"Tab1",#N/A,FALSE,"P";"Tab2",#N/A,FALSE,"P"}</definedName>
    <definedName name="swe" localSheetId="5" hidden="1">{"Tab1",#N/A,FALSE,"P";"Tab2",#N/A,FALSE,"P"}</definedName>
    <definedName name="swe" localSheetId="6" hidden="1">{"Tab1",#N/A,FALSE,"P";"Tab2",#N/A,FALSE,"P"}</definedName>
    <definedName name="swe" hidden="1">{"Tab1",#N/A,FALSE,"P";"Tab2",#N/A,FALSE,"P"}</definedName>
    <definedName name="Swvu.PLA1." localSheetId="3" hidden="1">#REF!</definedName>
    <definedName name="Swvu.PLA1." hidden="1">#REF!</definedName>
    <definedName name="Swvu.PLA2." localSheetId="3" hidden="1">#REF!</definedName>
    <definedName name="Swvu.PLA2." hidden="1">#REF!</definedName>
    <definedName name="Swvu.Print." localSheetId="3" hidden="1">#REF!</definedName>
    <definedName name="Swvu.Print." hidden="1">#REF!</definedName>
    <definedName name="sxc" localSheetId="3" hidden="1">{"Riqfin97",#N/A,FALSE,"Tran";"Riqfinpro",#N/A,FALSE,"Tran"}</definedName>
    <definedName name="sxc" localSheetId="5" hidden="1">{"Riqfin97",#N/A,FALSE,"Tran";"Riqfinpro",#N/A,FALSE,"Tran"}</definedName>
    <definedName name="sxc" localSheetId="6" hidden="1">{"Riqfin97",#N/A,FALSE,"Tran";"Riqfinpro",#N/A,FALSE,"Tran"}</definedName>
    <definedName name="sxc" hidden="1">{"Riqfin97",#N/A,FALSE,"Tran";"Riqfinpro",#N/A,FALSE,"Tran"}</definedName>
    <definedName name="sxe" localSheetId="3" hidden="1">{"Riqfin97",#N/A,FALSE,"Tran";"Riqfinpro",#N/A,FALSE,"Tran"}</definedName>
    <definedName name="sxe" localSheetId="5" hidden="1">{"Riqfin97",#N/A,FALSE,"Tran";"Riqfinpro",#N/A,FALSE,"Tran"}</definedName>
    <definedName name="sxe" localSheetId="6" hidden="1">{"Riqfin97",#N/A,FALSE,"Tran";"Riqfinpro",#N/A,FALSE,"Tran"}</definedName>
    <definedName name="sxe" hidden="1">{"Riqfin97",#N/A,FALSE,"Tran";"Riqfinpro",#N/A,FALSE,"Tran"}</definedName>
    <definedName name="T0" localSheetId="3" hidden="1">{"Main Economic Indicators",#N/A,FALSE,"C"}</definedName>
    <definedName name="T0" localSheetId="5" hidden="1">{"Main Economic Indicators",#N/A,FALSE,"C"}</definedName>
    <definedName name="T0" localSheetId="6" hidden="1">{"Main Economic Indicators",#N/A,FALSE,"C"}</definedName>
    <definedName name="T0" hidden="1">{"Main Economic Indicators",#N/A,FALSE,"C"}</definedName>
    <definedName name="tab_aux_valores" localSheetId="3">#REF!</definedName>
    <definedName name="tab_aux_valores">#REF!</definedName>
    <definedName name="TABELA" localSheetId="3">#REF!</definedName>
    <definedName name="TABELA">#REF!</definedName>
    <definedName name="tabela_aux_total" localSheetId="3">#REF!</definedName>
    <definedName name="tabela_aux_total">#REF!</definedName>
    <definedName name="tabeladiario" localSheetId="3">OFFSET(#REF!,0,0,COUNTIF(#REF!,"&lt;&gt;"&amp;""),42)</definedName>
    <definedName name="tabeladiario">OFFSET(#REF!,0,0,COUNTIF(#REF!,"&lt;&gt;"&amp;""),42)</definedName>
    <definedName name="TABELÃOFILTRADO" localSheetId="3">#REF!</definedName>
    <definedName name="TABELÃOFILTRADO">#REF!</definedName>
    <definedName name="table6"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x" localSheetId="3" hidden="1">{"g95_96m1",#N/A,FALSE,"Graf(95+96)M";"g95_96m2",#N/A,FALSE,"Graf(95+96)M";"g95_96mb1",#N/A,FALSE,"Graf(95+96)Mb";"g95_96mb2",#N/A,FALSE,"Graf(95+96)Mb";"g95_96f1",#N/A,FALSE,"Graf(95+96)F";"g95_96f2",#N/A,FALSE,"Graf(95+96)F";"g95_96fb1",#N/A,FALSE,"Graf(95+96)Fb";"g95_96fb2",#N/A,FALSE,"Graf(95+96)Fb"}</definedName>
    <definedName name="tabx" localSheetId="5" hidden="1">{"g95_96m1",#N/A,FALSE,"Graf(95+96)M";"g95_96m2",#N/A,FALSE,"Graf(95+96)M";"g95_96mb1",#N/A,FALSE,"Graf(95+96)Mb";"g95_96mb2",#N/A,FALSE,"Graf(95+96)Mb";"g95_96f1",#N/A,FALSE,"Graf(95+96)F";"g95_96f2",#N/A,FALSE,"Graf(95+96)F";"g95_96fb1",#N/A,FALSE,"Graf(95+96)Fb";"g95_96fb2",#N/A,FALSE,"Graf(95+96)Fb"}</definedName>
    <definedName name="tabx" localSheetId="6"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rget_Post_Tax_Return" localSheetId="3">#REF!</definedName>
    <definedName name="Target_Post_Tax_Return">#REF!</definedName>
    <definedName name="Taxa_câmbio" localSheetId="3">#REF!</definedName>
    <definedName name="Taxa_câmbio">#REF!</definedName>
    <definedName name="TAXAJUROS" localSheetId="3">#REF!</definedName>
    <definedName name="TAXAJUROS">#REF!</definedName>
    <definedName name="TAXAJUROS1" localSheetId="3">#REF!</definedName>
    <definedName name="TAXAJUROS1">#REF!</definedName>
    <definedName name="TAXAJUROS2" localSheetId="3">#REF!</definedName>
    <definedName name="TAXAJUROS2">#REF!</definedName>
    <definedName name="TAXAJUROS3" localSheetId="3">#REF!</definedName>
    <definedName name="TAXAJUROS3">#REF!</definedName>
    <definedName name="TAXAJUROS4" localSheetId="3">#REF!</definedName>
    <definedName name="TAXAJUROS4">#REF!</definedName>
    <definedName name="tbl_ProdInfo" localSheetId="3" hidden="1">#REF!</definedName>
    <definedName name="tbl_ProdInfo" hidden="1">#REF!</definedName>
    <definedName name="tenou" localSheetId="3" hidden="1">#REF!</definedName>
    <definedName name="tenou" hidden="1">#REF!</definedName>
    <definedName name="test" localSheetId="3" hidden="1">{"Riqfin97",#N/A,FALSE,"Tran";"Riqfinpro",#N/A,FALSE,"Tran"}</definedName>
    <definedName name="test" localSheetId="5" hidden="1">{"Riqfin97",#N/A,FALSE,"Tran";"Riqfinpro",#N/A,FALSE,"Tran"}</definedName>
    <definedName name="test" localSheetId="6" hidden="1">{"Riqfin97",#N/A,FALSE,"Tran";"Riqfinpro",#N/A,FALSE,"Tran"}</definedName>
    <definedName name="test" hidden="1">{"Riqfin97",#N/A,FALSE,"Tran";"Riqfinpro",#N/A,FALSE,"Tran"}</definedName>
    <definedName name="TESTE" localSheetId="3">OFFSET(#REF!,0,0,COUNTA(#REF!)-1)</definedName>
    <definedName name="TESTE">OFFSET(#REF!,0,0,COUNTA(#REF!)-1)</definedName>
    <definedName name="text" localSheetId="3" hidden="1">{#N/A,#N/A,FALSE,"DIVIG"}</definedName>
    <definedName name="text" localSheetId="5" hidden="1">{#N/A,#N/A,FALSE,"DIVIG"}</definedName>
    <definedName name="text" localSheetId="6" hidden="1">{#N/A,#N/A,FALSE,"DIVIG"}</definedName>
    <definedName name="text" hidden="1">{#N/A,#N/A,FALSE,"DIVIG"}</definedName>
    <definedName name="text_1" localSheetId="3" hidden="1">{#N/A,#N/A,FALSE,"DIVIG"}</definedName>
    <definedName name="text_1" localSheetId="5" hidden="1">{#N/A,#N/A,FALSE,"DIVIG"}</definedName>
    <definedName name="text_1" localSheetId="6" hidden="1">{#N/A,#N/A,FALSE,"DIVIG"}</definedName>
    <definedName name="text_1" hidden="1">{#N/A,#N/A,FALSE,"DIVIG"}</definedName>
    <definedName name="thousand">1000</definedName>
    <definedName name="THQ">#REF!</definedName>
    <definedName name="tituloBRL" localSheetId="3">OFFSET(#REF!,0,0,COUNTIF(#REF!,"&lt;&gt;"&amp;""))</definedName>
    <definedName name="tituloBRL">OFFSET(#REF!,0,0,COUNTIF(#REF!,"&lt;&gt;"&amp;""))</definedName>
    <definedName name="tituloEURO" localSheetId="3">OFFSET(#REF!,0,0,COUNTIF(#REF!,"&lt;&gt;"&amp;""))</definedName>
    <definedName name="tituloEURO">OFFSET(#REF!,0,0,COUNTIF(#REF!,"&lt;&gt;"&amp;""))</definedName>
    <definedName name="tituloUSD" localSheetId="3">OFFSET(#REF!,0,0,COUNTIF(#REF!,"&lt;&gt;"&amp;""))</definedName>
    <definedName name="tituloUSD">OFFSET(#REF!,0,0,COUNTIF(#REF!,"&lt;&gt;"&amp;""))</definedName>
    <definedName name="tj" localSheetId="3" hidden="1">{"Riqfin97",#N/A,FALSE,"Tran";"Riqfinpro",#N/A,FALSE,"Tran"}</definedName>
    <definedName name="tj" localSheetId="5" hidden="1">{"Riqfin97",#N/A,FALSE,"Tran";"Riqfinpro",#N/A,FALSE,"Tran"}</definedName>
    <definedName name="tj" localSheetId="6" hidden="1">{"Riqfin97",#N/A,FALSE,"Tran";"Riqfinpro",#N/A,FALSE,"Tran"}</definedName>
    <definedName name="tj" hidden="1">{"Riqfin97",#N/A,FALSE,"Tran";"Riqfinpro",#N/A,FALSE,"Tran"}</definedName>
    <definedName name="TJLP_BNDES" localSheetId="3">#REF!</definedName>
    <definedName name="TJLP_BNDES">#REF!</definedName>
    <definedName name="total_bcomercial" localSheetId="3">#REF!</definedName>
    <definedName name="total_bcomercial">#REF!</definedName>
    <definedName name="total_classe" localSheetId="3">#REF!</definedName>
    <definedName name="total_classe">#REF!</definedName>
    <definedName name="total_estrangeiros" localSheetId="3">#REF!</definedName>
    <definedName name="total_estrangeiros">#REF!</definedName>
    <definedName name="total_fundos" localSheetId="3">#REF!</definedName>
    <definedName name="total_fundos">#REF!</definedName>
    <definedName name="total_outros" localSheetId="3">#REF!</definedName>
    <definedName name="total_outros">#REF!</definedName>
    <definedName name="total_prev" localSheetId="3">#REF!</definedName>
    <definedName name="total_prev">#REF!</definedName>
    <definedName name="TotalCosts" localSheetId="3">#REF!</definedName>
    <definedName name="TotalCosts">#REF!</definedName>
    <definedName name="TR" localSheetId="3">#REF!</definedName>
    <definedName name="TR">#REF!</definedName>
    <definedName name="TRANS_CONTR" localSheetId="3">OFFSET(#REF!,0,COUNTA(#REF!)-2,,-18)</definedName>
    <definedName name="TRANS_CONTR">OFFSET(#REF!,0,COUNTA(#REF!)-2,,-18)</definedName>
    <definedName name="TRANS_CONTR_15" localSheetId="3">OFFSET(#REF!,0,COUNTA(#REF!)+10,,-18)</definedName>
    <definedName name="TRANS_CONTR_15">OFFSET(#REF!,0,COUNTA(#REF!)+10,,-18)</definedName>
    <definedName name="TRANSPORTES_30_15" localSheetId="3">OFFSET(#REF!,0,COUNTA(#REF!)-2,,-11)</definedName>
    <definedName name="TRANSPORTES_30_15">OFFSET(#REF!,0,COUNTA(#REF!)-2,,-11)</definedName>
    <definedName name="Transportes12M" localSheetId="3">OFFSET(#REF!,0,COUNTA(#REF!)-2,,-18)</definedName>
    <definedName name="Transportes12M">OFFSET(#REF!,0,COUNTA(#REF!)-2,,-18)</definedName>
    <definedName name="tretry" localSheetId="3" hidden="1">#REF!</definedName>
    <definedName name="tretry" hidden="1">#REF!</definedName>
    <definedName name="tri_tri_ajustado_anualizado" localSheetId="3">OFFSET(#REF!,COUNTA(#REF!)-1,0,-13)</definedName>
    <definedName name="tri_tri_ajustado_anualizado">OFFSET(#REF!,COUNTA(#REF!)-1,0,-13)</definedName>
    <definedName name="tri_tri_ajustado1" localSheetId="3">OFFSET(#REF!,COUNTA(#REF!)-1,0,-13)</definedName>
    <definedName name="tri_tri_ajustado1">OFFSET(#REF!,COUNTA(#REF!)-1,0,-13)</definedName>
    <definedName name="tri_tri_ajustado2" localSheetId="3">OFFSET(#REF!,COUNTA(#REF!)-1,0,-13)</definedName>
    <definedName name="tri_tri_ajustado2">OFFSET(#REF!,COUNTA(#REF!)-1,0,-13)</definedName>
    <definedName name="tri_tri_ajustado2_eixo" localSheetId="3">OFFSET(#REF!,COUNTA(#REF!)-1,0,-13)</definedName>
    <definedName name="tri_tri_ajustado2_eixo">OFFSET(#REF!,COUNTA(#REF!)-1,0,-13)</definedName>
    <definedName name="TROCATO43" localSheetId="3" hidden="1">{#N/A,#N/A,FALSE,"B061196P";#N/A,#N/A,FALSE,"B061196";#N/A,#N/A,FALSE,"Relatório1";#N/A,#N/A,FALSE,"Relatório2";#N/A,#N/A,FALSE,"Relatório3";#N/A,#N/A,FALSE,"Relatório4 ";#N/A,#N/A,FALSE,"Relatório5";#N/A,#N/A,FALSE,"Relatório6";#N/A,#N/A,FALSE,"Relatório7";#N/A,#N/A,FALSE,"Relatório8"}</definedName>
    <definedName name="TROCATO43" localSheetId="5" hidden="1">{#N/A,#N/A,FALSE,"B061196P";#N/A,#N/A,FALSE,"B061196";#N/A,#N/A,FALSE,"Relatório1";#N/A,#N/A,FALSE,"Relatório2";#N/A,#N/A,FALSE,"Relatório3";#N/A,#N/A,FALSE,"Relatório4 ";#N/A,#N/A,FALSE,"Relatório5";#N/A,#N/A,FALSE,"Relatório6";#N/A,#N/A,FALSE,"Relatório7";#N/A,#N/A,FALSE,"Relatório8"}</definedName>
    <definedName name="TROCATO43" localSheetId="6" hidden="1">{#N/A,#N/A,FALSE,"B061196P";#N/A,#N/A,FALSE,"B061196";#N/A,#N/A,FALSE,"Relatório1";#N/A,#N/A,FALSE,"Relatório2";#N/A,#N/A,FALSE,"Relatório3";#N/A,#N/A,FALSE,"Relatório4 ";#N/A,#N/A,FALSE,"Relatório5";#N/A,#N/A,FALSE,"Relatório6";#N/A,#N/A,FALSE,"Relatório7";#N/A,#N/A,FALSE,"Relatório8"}</definedName>
    <definedName name="TROCATO43" hidden="1">{#N/A,#N/A,FALSE,"B061196P";#N/A,#N/A,FALSE,"B061196";#N/A,#N/A,FALSE,"Relatório1";#N/A,#N/A,FALSE,"Relatório2";#N/A,#N/A,FALSE,"Relatório3";#N/A,#N/A,FALSE,"Relatório4 ";#N/A,#N/A,FALSE,"Relatório5";#N/A,#N/A,FALSE,"Relatório6";#N/A,#N/A,FALSE,"Relatório7";#N/A,#N/A,FALSE,"Relatório8"}</definedName>
    <definedName name="TROCATO89" localSheetId="3" hidden="1">{#N/A,#N/A,FALSE,"B061196P";#N/A,#N/A,FALSE,"B061196";#N/A,#N/A,FALSE,"Relatório1";#N/A,#N/A,FALSE,"Relatório2";#N/A,#N/A,FALSE,"Relatório3";#N/A,#N/A,FALSE,"Relatório4 ";#N/A,#N/A,FALSE,"Relatório5";#N/A,#N/A,FALSE,"Relatório6";#N/A,#N/A,FALSE,"Relatório7";#N/A,#N/A,FALSE,"Relatório8"}</definedName>
    <definedName name="TROCATO89" localSheetId="5" hidden="1">{#N/A,#N/A,FALSE,"B061196P";#N/A,#N/A,FALSE,"B061196";#N/A,#N/A,FALSE,"Relatório1";#N/A,#N/A,FALSE,"Relatório2";#N/A,#N/A,FALSE,"Relatório3";#N/A,#N/A,FALSE,"Relatório4 ";#N/A,#N/A,FALSE,"Relatório5";#N/A,#N/A,FALSE,"Relatório6";#N/A,#N/A,FALSE,"Relatório7";#N/A,#N/A,FALSE,"Relatório8"}</definedName>
    <definedName name="TROCATO89" localSheetId="6" hidden="1">{#N/A,#N/A,FALSE,"B061196P";#N/A,#N/A,FALSE,"B061196";#N/A,#N/A,FALSE,"Relatório1";#N/A,#N/A,FALSE,"Relatório2";#N/A,#N/A,FALSE,"Relatório3";#N/A,#N/A,FALSE,"Relatório4 ";#N/A,#N/A,FALSE,"Relatório5";#N/A,#N/A,FALSE,"Relatório6";#N/A,#N/A,FALSE,"Relatório7";#N/A,#N/A,FALSE,"Relatório8"}</definedName>
    <definedName name="TROCATO89" hidden="1">{#N/A,#N/A,FALSE,"B061196P";#N/A,#N/A,FALSE,"B061196";#N/A,#N/A,FALSE,"Relatório1";#N/A,#N/A,FALSE,"Relatório2";#N/A,#N/A,FALSE,"Relatório3";#N/A,#N/A,FALSE,"Relatório4 ";#N/A,#N/A,FALSE,"Relatório5";#N/A,#N/A,FALSE,"Relatório6";#N/A,#N/A,FALSE,"Relatório7";#N/A,#N/A,FALSE,"Relatório8"}</definedName>
    <definedName name="tt" localSheetId="3" hidden="1">{"Tab1",#N/A,FALSE,"P";"Tab2",#N/A,FALSE,"P"}</definedName>
    <definedName name="tt" localSheetId="5" hidden="1">{"Tab1",#N/A,FALSE,"P";"Tab2",#N/A,FALSE,"P"}</definedName>
    <definedName name="tt" localSheetId="6" hidden="1">{"Tab1",#N/A,FALSE,"P";"Tab2",#N/A,FALSE,"P"}</definedName>
    <definedName name="tt" hidden="1">{"Tab1",#N/A,FALSE,"P";"Tab2",#N/A,FALSE,"P"}</definedName>
    <definedName name="ttt" localSheetId="3" hidden="1">{"Tab1",#N/A,FALSE,"P";"Tab2",#N/A,FALSE,"P"}</definedName>
    <definedName name="ttt" localSheetId="5" hidden="1">{"Tab1",#N/A,FALSE,"P";"Tab2",#N/A,FALSE,"P"}</definedName>
    <definedName name="ttt" localSheetId="6" hidden="1">{"Tab1",#N/A,FALSE,"P";"Tab2",#N/A,FALSE,"P"}</definedName>
    <definedName name="ttt" hidden="1">{"Tab1",#N/A,FALSE,"P";"Tab2",#N/A,FALSE,"P"}</definedName>
    <definedName name="tttt" localSheetId="3" hidden="1">{"Tab1",#N/A,FALSE,"P";"Tab2",#N/A,FALSE,"P"}</definedName>
    <definedName name="tttt" localSheetId="5" hidden="1">{"Tab1",#N/A,FALSE,"P";"Tab2",#N/A,FALSE,"P"}</definedName>
    <definedName name="tttt" localSheetId="6" hidden="1">{"Tab1",#N/A,FALSE,"P";"Tab2",#N/A,FALSE,"P"}</definedName>
    <definedName name="tttt" hidden="1">{"Tab1",#N/A,FALSE,"P";"Tab2",#N/A,FALSE,"P"}</definedName>
    <definedName name="ttttt" localSheetId="3" hidden="1">#REF!</definedName>
    <definedName name="ttttt" hidden="1">#REF!</definedName>
    <definedName name="ttttttttt" localSheetId="3" hidden="1">{"Minpmon",#N/A,FALSE,"Monthinput"}</definedName>
    <definedName name="ttttttttt" localSheetId="5" hidden="1">{"Minpmon",#N/A,FALSE,"Monthinput"}</definedName>
    <definedName name="ttttttttt" localSheetId="6" hidden="1">{"Minpmon",#N/A,FALSE,"Monthinput"}</definedName>
    <definedName name="ttttttttt" hidden="1">{"Minpmon",#N/A,FALSE,"Monthinput"}</definedName>
    <definedName name="ttyy" localSheetId="3" hidden="1">{"Riqfin97",#N/A,FALSE,"Tran";"Riqfinpro",#N/A,FALSE,"Tran"}</definedName>
    <definedName name="ttyy" localSheetId="5" hidden="1">{"Riqfin97",#N/A,FALSE,"Tran";"Riqfinpro",#N/A,FALSE,"Tran"}</definedName>
    <definedName name="ttyy" localSheetId="6" hidden="1">{"Riqfin97",#N/A,FALSE,"Tran";"Riqfinpro",#N/A,FALSE,"Tran"}</definedName>
    <definedName name="ttyy" hidden="1">{"Riqfin97",#N/A,FALSE,"Tran";"Riqfinpro",#N/A,FALSE,"Tran"}</definedName>
    <definedName name="twryrwe" localSheetId="3" hidden="1">#REF!</definedName>
    <definedName name="twryrwe" hidden="1">#REF!</definedName>
    <definedName name="tyi" localSheetId="3" hidden="1">#REF!</definedName>
    <definedName name="tyi" hidden="1">#REF!</definedName>
    <definedName name="tyui" localSheetId="3" hidden="1">{"Riqfin97",#N/A,FALSE,"Tran";"Riqfinpro",#N/A,FALSE,"Tran"}</definedName>
    <definedName name="tyui" localSheetId="5" hidden="1">{"Riqfin97",#N/A,FALSE,"Tran";"Riqfinpro",#N/A,FALSE,"Tran"}</definedName>
    <definedName name="tyui" localSheetId="6" hidden="1">{"Riqfin97",#N/A,FALSE,"Tran";"Riqfinpro",#N/A,FALSE,"Tran"}</definedName>
    <definedName name="tyui" hidden="1">{"Riqfin97",#N/A,FALSE,"Tran";"Riqfinpro",#N/A,FALSE,"Tran"}</definedName>
    <definedName name="tz" localSheetId="3" hidden="1">{#N/A,#N/A,FALSE,"MZ GRV";#N/A,#N/A,FALSE,"MZ ArV";#N/A,#N/A,FALSE,"MZ AnV";#N/A,#N/A,FALSE,"MZ KnV"}</definedName>
    <definedName name="tz" localSheetId="5" hidden="1">{#N/A,#N/A,FALSE,"MZ GRV";#N/A,#N/A,FALSE,"MZ ArV";#N/A,#N/A,FALSE,"MZ AnV";#N/A,#N/A,FALSE,"MZ KnV"}</definedName>
    <definedName name="tz" localSheetId="6" hidden="1">{#N/A,#N/A,FALSE,"MZ GRV";#N/A,#N/A,FALSE,"MZ ArV";#N/A,#N/A,FALSE,"MZ AnV";#N/A,#N/A,FALSE,"MZ KnV"}</definedName>
    <definedName name="tz" hidden="1">{#N/A,#N/A,FALSE,"MZ GRV";#N/A,#N/A,FALSE,"MZ ArV";#N/A,#N/A,FALSE,"MZ AnV";#N/A,#N/A,FALSE,"MZ KnV"}</definedName>
    <definedName name="Último_Leilão" localSheetId="3">#REF!</definedName>
    <definedName name="Último_Leilão">#REF!</definedName>
    <definedName name="ULTMES" localSheetId="3">#REF!</definedName>
    <definedName name="ULTMES">#REF!</definedName>
    <definedName name="UnitCosts" localSheetId="3">#REF!</definedName>
    <definedName name="UnitCosts">#REF!</definedName>
    <definedName name="uu" localSheetId="3" hidden="1">{"Riqfin97",#N/A,FALSE,"Tran";"Riqfinpro",#N/A,FALSE,"Tran"}</definedName>
    <definedName name="uu" localSheetId="5" hidden="1">{"Riqfin97",#N/A,FALSE,"Tran";"Riqfinpro",#N/A,FALSE,"Tran"}</definedName>
    <definedName name="uu" localSheetId="6" hidden="1">{"Riqfin97",#N/A,FALSE,"Tran";"Riqfinpro",#N/A,FALSE,"Tran"}</definedName>
    <definedName name="uu" hidden="1">{"Riqfin97",#N/A,FALSE,"Tran";"Riqfinpro",#N/A,FALSE,"Tran"}</definedName>
    <definedName name="uuu" localSheetId="3" hidden="1">{"Riqfin97",#N/A,FALSE,"Tran";"Riqfinpro",#N/A,FALSE,"Tran"}</definedName>
    <definedName name="uuu" localSheetId="5" hidden="1">{"Riqfin97",#N/A,FALSE,"Tran";"Riqfinpro",#N/A,FALSE,"Tran"}</definedName>
    <definedName name="uuu" localSheetId="6" hidden="1">{"Riqfin97",#N/A,FALSE,"Tran";"Riqfinpro",#N/A,FALSE,"Tran"}</definedName>
    <definedName name="uuu" hidden="1">{"Riqfin97",#N/A,FALSE,"Tran";"Riqfinpro",#N/A,FALSE,"Tran"}</definedName>
    <definedName name="uuuuuu" localSheetId="3" hidden="1">{"Riqfin97",#N/A,FALSE,"Tran";"Riqfinpro",#N/A,FALSE,"Tran"}</definedName>
    <definedName name="uuuuuu" localSheetId="5" hidden="1">{"Riqfin97",#N/A,FALSE,"Tran";"Riqfinpro",#N/A,FALSE,"Tran"}</definedName>
    <definedName name="uuuuuu" localSheetId="6" hidden="1">{"Riqfin97",#N/A,FALSE,"Tran";"Riqfinpro",#N/A,FALSE,"Tran"}</definedName>
    <definedName name="uuuuuu" hidden="1">{"Riqfin97",#N/A,FALSE,"Tran";"Riqfinpro",#N/A,FALSE,"Tran"}</definedName>
    <definedName name="v" localSheetId="3" hidden="1">#REF!</definedName>
    <definedName name="v" hidden="1">#REF!</definedName>
    <definedName name="valores" localSheetId="3">#REF!</definedName>
    <definedName name="valores">#REF!</definedName>
    <definedName name="VERDE" localSheetId="3">#REF!</definedName>
    <definedName name="VERDE">#REF!</definedName>
    <definedName name="VERMELHO" localSheetId="3">#REF!</definedName>
    <definedName name="VERMELHO">#REF!</definedName>
    <definedName name="VEST_CONTR" localSheetId="3">OFFSET(#REF!,0,COUNTA(#REF!)-2,,-18)</definedName>
    <definedName name="VEST_CONTR">OFFSET(#REF!,0,COUNTA(#REF!)-2,,-18)</definedName>
    <definedName name="VEST_CONTR_15" localSheetId="3">OFFSET(#REF!,0,COUNTA(#REF!)+10,,-18)</definedName>
    <definedName name="VEST_CONTR_15">OFFSET(#REF!,0,COUNTA(#REF!)+10,,-18)</definedName>
    <definedName name="VESTUARIO_30_15" localSheetId="3">OFFSET(#REF!,0,COUNTA(#REF!)-2,,-11)</definedName>
    <definedName name="VESTUARIO_30_15">OFFSET(#REF!,0,COUNTA(#REF!)-2,,-11)</definedName>
    <definedName name="Vestuario12M" localSheetId="3">OFFSET(#REF!,0,COUNTA(#REF!)-2,,-18)</definedName>
    <definedName name="Vestuario12M">OFFSET(#REF!,0,COUNTA(#REF!)-2,,-18)</definedName>
    <definedName name="VM" localSheetId="3">#REF!</definedName>
    <definedName name="VM">#REF!</definedName>
    <definedName name="VOTOS" localSheetId="3">#REF!</definedName>
    <definedName name="VOTOS">#REF!</definedName>
    <definedName name="vv" localSheetId="3" hidden="1">{"Tab1",#N/A,FALSE,"P";"Tab2",#N/A,FALSE,"P"}</definedName>
    <definedName name="vv" localSheetId="5" hidden="1">{"Tab1",#N/A,FALSE,"P";"Tab2",#N/A,FALSE,"P"}</definedName>
    <definedName name="vv" localSheetId="6" hidden="1">{"Tab1",#N/A,FALSE,"P";"Tab2",#N/A,FALSE,"P"}</definedName>
    <definedName name="vv" hidden="1">{"Tab1",#N/A,FALSE,"P";"Tab2",#N/A,FALSE,"P"}</definedName>
    <definedName name="vvv" localSheetId="3" hidden="1">{"Tab1",#N/A,FALSE,"P";"Tab2",#N/A,FALSE,"P"}</definedName>
    <definedName name="vvv" localSheetId="5" hidden="1">{"Tab1",#N/A,FALSE,"P";"Tab2",#N/A,FALSE,"P"}</definedName>
    <definedName name="vvv" localSheetId="6" hidden="1">{"Tab1",#N/A,FALSE,"P";"Tab2",#N/A,FALSE,"P"}</definedName>
    <definedName name="vvv" hidden="1">{"Tab1",#N/A,FALSE,"P";"Tab2",#N/A,FALSE,"P"}</definedName>
    <definedName name="vvvv" localSheetId="3" hidden="1">{"Minpmon",#N/A,FALSE,"Monthinput"}</definedName>
    <definedName name="vvvv" localSheetId="5" hidden="1">{"Minpmon",#N/A,FALSE,"Monthinput"}</definedName>
    <definedName name="vvvv" localSheetId="6" hidden="1">{"Minpmon",#N/A,FALSE,"Monthinput"}</definedName>
    <definedName name="vvvv" hidden="1">{"Minpmon",#N/A,FALSE,"Monthinput"}</definedName>
    <definedName name="w" localSheetId="3" hidden="1">{"PRI",#N/A,FALSE,"Data";"QUA",#N/A,FALSE,"Data";"STR",#N/A,FALSE,"Data";"VAL",#N/A,FALSE,"Data";"WEO",#N/A,FALSE,"Data";"WGT",#N/A,FALSE,"Data"}</definedName>
    <definedName name="w" localSheetId="5" hidden="1">{"PRI",#N/A,FALSE,"Data";"QUA",#N/A,FALSE,"Data";"STR",#N/A,FALSE,"Data";"VAL",#N/A,FALSE,"Data";"WEO",#N/A,FALSE,"Data";"WGT",#N/A,FALSE,"Data"}</definedName>
    <definedName name="w" localSheetId="6" hidden="1">{"PRI",#N/A,FALSE,"Data";"QUA",#N/A,FALSE,"Data";"STR",#N/A,FALSE,"Data";"VAL",#N/A,FALSE,"Data";"WEO",#N/A,FALSE,"Data";"WGT",#N/A,FALSE,"Data"}</definedName>
    <definedName name="w" hidden="1">{"PRI",#N/A,FALSE,"Data";"QUA",#N/A,FALSE,"Data";"STR",#N/A,FALSE,"Data";"VAL",#N/A,FALSE,"Data";"WEO",#N/A,FALSE,"Data";"WGT",#N/A,FALSE,"Data"}</definedName>
    <definedName name="WEOTimeSeries" localSheetId="3">#REF!</definedName>
    <definedName name="WEOTimeSeries">#REF!</definedName>
    <definedName name="wer" localSheetId="3" hidden="1">{"Riqfin97",#N/A,FALSE,"Tran";"Riqfinpro",#N/A,FALSE,"Tran"}</definedName>
    <definedName name="wer" localSheetId="5" hidden="1">{"Riqfin97",#N/A,FALSE,"Tran";"Riqfinpro",#N/A,FALSE,"Tran"}</definedName>
    <definedName name="wer" localSheetId="6" hidden="1">{"Riqfin97",#N/A,FALSE,"Tran";"Riqfinpro",#N/A,FALSE,"Tran"}</definedName>
    <definedName name="wer" hidden="1">{"Riqfin97",#N/A,FALSE,"Tran";"Riqfinpro",#N/A,FALSE,"Tran"}</definedName>
    <definedName name="what" localSheetId="3" hidden="1">{"ca",#N/A,FALSE,"Detailed BOP";"ka",#N/A,FALSE,"Detailed BOP";"btl",#N/A,FALSE,"Detailed BOP";#N/A,#N/A,FALSE,"Debt  Stock TBL";"imfprint",#N/A,FALSE,"IMF";"imfdebtservice",#N/A,FALSE,"IMF";"tradeprint",#N/A,FALSE,"Trade"}</definedName>
    <definedName name="what" localSheetId="5" hidden="1">{"ca",#N/A,FALSE,"Detailed BOP";"ka",#N/A,FALSE,"Detailed BOP";"btl",#N/A,FALSE,"Detailed BOP";#N/A,#N/A,FALSE,"Debt  Stock TBL";"imfprint",#N/A,FALSE,"IMF";"imfdebtservice",#N/A,FALSE,"IMF";"tradeprint",#N/A,FALSE,"Trade"}</definedName>
    <definedName name="what" localSheetId="6"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t?" localSheetId="3" hidden="1">{"'Basic'!$A$1:$F$96"}</definedName>
    <definedName name="wht?" localSheetId="5" hidden="1">{"'Basic'!$A$1:$F$96"}</definedName>
    <definedName name="wht?" localSheetId="6" hidden="1">{"'Basic'!$A$1:$F$96"}</definedName>
    <definedName name="wht?" hidden="1">{"'Basic'!$A$1:$F$96"}</definedName>
    <definedName name="wrn.97REDBOP." localSheetId="3" hidden="1">{"TRADE_COMP",#N/A,FALSE,"TAB23APP";"BOP",#N/A,FALSE,"TAB6";"DOT",#N/A,FALSE,"TAB24APP";"EXTDEBT",#N/A,FALSE,"TAB25APP"}</definedName>
    <definedName name="wrn.97REDBOP." localSheetId="5" hidden="1">{"TRADE_COMP",#N/A,FALSE,"TAB23APP";"BOP",#N/A,FALSE,"TAB6";"DOT",#N/A,FALSE,"TAB24APP";"EXTDEBT",#N/A,FALSE,"TAB25APP"}</definedName>
    <definedName name="wrn.97REDBOP." localSheetId="6" hidden="1">{"TRADE_COMP",#N/A,FALSE,"TAB23APP";"BOP",#N/A,FALSE,"TAB6";"DOT",#N/A,FALSE,"TAB24APP";"EXTDEBT",#N/A,FALSE,"TAB25APP"}</definedName>
    <definedName name="wrn.97REDBOP." hidden="1">{"TRADE_COMP",#N/A,FALSE,"TAB23APP";"BOP",#N/A,FALSE,"TAB6";"DOT",#N/A,FALSE,"TAB24APP";"EXTDEBT",#N/A,FALSE,"TAB25APP"}</definedName>
    <definedName name="wrn.98RED." localSheetId="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5"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6"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E201." localSheetId="3" hidden="1">{#N/A,#N/A,FALSE,"Prod Nac GN";#N/A,#N/A,FALSE,"Prod Nac GN";#N/A,#N/A,FALSE,"Base Dados mil m3";#N/A,#N/A,FALSE,"Prod Ter Est 3D";#N/A,#N/A,FALSE,"Prod Ter 3D";#N/A,#N/A,FALSE,"Prod Mar 3D"}</definedName>
    <definedName name="wrn.AE201." localSheetId="5" hidden="1">{#N/A,#N/A,FALSE,"Prod Nac GN";#N/A,#N/A,FALSE,"Prod Nac GN";#N/A,#N/A,FALSE,"Base Dados mil m3";#N/A,#N/A,FALSE,"Prod Ter Est 3D";#N/A,#N/A,FALSE,"Prod Ter 3D";#N/A,#N/A,FALSE,"Prod Mar 3D"}</definedName>
    <definedName name="wrn.AE201." localSheetId="6" hidden="1">{#N/A,#N/A,FALSE,"Prod Nac GN";#N/A,#N/A,FALSE,"Prod Nac GN";#N/A,#N/A,FALSE,"Base Dados mil m3";#N/A,#N/A,FALSE,"Prod Ter Est 3D";#N/A,#N/A,FALSE,"Prod Ter 3D";#N/A,#N/A,FALSE,"Prod Mar 3D"}</definedName>
    <definedName name="wrn.AE201." hidden="1">{#N/A,#N/A,FALSE,"Prod Nac GN";#N/A,#N/A,FALSE,"Prod Nac GN";#N/A,#N/A,FALSE,"Base Dados mil m3";#N/A,#N/A,FALSE,"Prod Ter Est 3D";#N/A,#N/A,FALSE,"Prod Ter 3D";#N/A,#N/A,FALSE,"Prod Mar 3D"}</definedName>
    <definedName name="wrn.ajusteurs." localSheetId="3" hidden="1">{#N/A,#N/A,FALSE,"ajusteurs";#N/A,#N/A,FALSE,"Tab13";#N/A,#N/A,FALSE,"Tab12";#N/A,#N/A,FALSE,"Tab11";#N/A,#N/A,FALSE,"Tab8";#N/A,#N/A,FALSE,"Tab7";#N/A,#N/A,FALSE,"Tab5";#N/A,#N/A,FALSE,"Tab4";#N/A,#N/A,FALSE,"Tab3"}</definedName>
    <definedName name="wrn.ajusteurs." localSheetId="5" hidden="1">{#N/A,#N/A,FALSE,"ajusteurs";#N/A,#N/A,FALSE,"Tab13";#N/A,#N/A,FALSE,"Tab12";#N/A,#N/A,FALSE,"Tab11";#N/A,#N/A,FALSE,"Tab8";#N/A,#N/A,FALSE,"Tab7";#N/A,#N/A,FALSE,"Tab5";#N/A,#N/A,FALSE,"Tab4";#N/A,#N/A,FALSE,"Tab3"}</definedName>
    <definedName name="wrn.ajusteurs." localSheetId="6" hidden="1">{#N/A,#N/A,FALSE,"ajusteurs";#N/A,#N/A,FALSE,"Tab13";#N/A,#N/A,FALSE,"Tab12";#N/A,#N/A,FALSE,"Tab11";#N/A,#N/A,FALSE,"Tab8";#N/A,#N/A,FALSE,"Tab7";#N/A,#N/A,FALSE,"Tab5";#N/A,#N/A,FALSE,"Tab4";#N/A,#N/A,FALSE,"Tab3"}</definedName>
    <definedName name="wrn.ajusteurs." hidden="1">{#N/A,#N/A,FALSE,"ajusteurs";#N/A,#N/A,FALSE,"Tab13";#N/A,#N/A,FALSE,"Tab12";#N/A,#N/A,FALSE,"Tab11";#N/A,#N/A,FALSE,"Tab8";#N/A,#N/A,FALSE,"Tab7";#N/A,#N/A,FALSE,"Tab5";#N/A,#N/A,FALSE,"Tab4";#N/A,#N/A,FALSE,"Tab3"}</definedName>
    <definedName name="wrn.ANNUAL_TABLES_01." localSheetId="3" hidden="1">{"SCEN_A01",#N/A,FALSE,"Prog_BSyst";"SCEN_A01",#N/A,FALSE,"Prog_BCM";"SCEN_A01",#N/A,FALSE,"Prog_ComB";"SCEN_A01",#N/A,FALSE,"Prog_Gov";"SCEN_A01",#N/A,FALSE,"B_mrks99";"SCEN_A01",#N/A,FALSE,"IN";"SCEN_A01",#N/A,FALSE,"OUT"}</definedName>
    <definedName name="wrn.ANNUAL_TABLES_01." localSheetId="5" hidden="1">{"SCEN_A01",#N/A,FALSE,"Prog_BSyst";"SCEN_A01",#N/A,FALSE,"Prog_BCM";"SCEN_A01",#N/A,FALSE,"Prog_ComB";"SCEN_A01",#N/A,FALSE,"Prog_Gov";"SCEN_A01",#N/A,FALSE,"B_mrks99";"SCEN_A01",#N/A,FALSE,"IN";"SCEN_A01",#N/A,FALSE,"OUT"}</definedName>
    <definedName name="wrn.ANNUAL_TABLES_01." localSheetId="6" hidden="1">{"SCEN_A01",#N/A,FALSE,"Prog_BSyst";"SCEN_A01",#N/A,FALSE,"Prog_BCM";"SCEN_A01",#N/A,FALSE,"Prog_ComB";"SCEN_A01",#N/A,FALSE,"Prog_Gov";"SCEN_A01",#N/A,FALSE,"B_mrks99";"SCEN_A01",#N/A,FALSE,"IN";"SCEN_A01",#N/A,FALSE,"OUT"}</definedName>
    <definedName name="wrn.ANNUAL_TABLES_01." hidden="1">{"SCEN_A01",#N/A,FALSE,"Prog_BSyst";"SCEN_A01",#N/A,FALSE,"Prog_BCM";"SCEN_A01",#N/A,FALSE,"Prog_ComB";"SCEN_A01",#N/A,FALSE,"Prog_Gov";"SCEN_A01",#N/A,FALSE,"B_mrks99";"SCEN_A01",#N/A,FALSE,"IN";"SCEN_A01",#N/A,FALSE,"OUT"}</definedName>
    <definedName name="wrn.annual." localSheetId="3" hidden="1">{"annual-cbr",#N/A,FALSE,"CENTBANK";"annual(banks)",#N/A,FALSE,"COMBANKS"}</definedName>
    <definedName name="wrn.annual." localSheetId="5" hidden="1">{"annual-cbr",#N/A,FALSE,"CENTBANK";"annual(banks)",#N/A,FALSE,"COMBANKS"}</definedName>
    <definedName name="wrn.annual." localSheetId="6" hidden="1">{"annual-cbr",#N/A,FALSE,"CENTBANK";"annual(banks)",#N/A,FALSE,"COMBANKS"}</definedName>
    <definedName name="wrn.annual." hidden="1">{"annual-cbr",#N/A,FALSE,"CENTBANK";"annual(banks)",#N/A,FALSE,"COMBANKS"}</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SID03" localSheetId="3" hidden="1">{#N/A,#N/A,FALSE,"ZN6095SULEATNEU";#N/A,#N/A,FALSE,"BNZLBT95";#N/A,#N/A,FALSE,"Schich95";#N/A,#N/A,FALSE,"RTAQ8094";#N/A,#N/A,FALSE,"BNNEU";#N/A,#N/A,FALSE,"BNVERMW";#N/A,#N/A,FALSE,"BNVERMO";#N/A,#N/A,FALSE,"BNVERFW";#N/A,#N/A,FALSE,"BNVERFO";#N/A,#N/A,FALSE,"ZNAE6094";#N/A,#N/A,FALSE,"WFAEBZDAUE6094";#N/A,#N/A,FALSE,"RTZN wg. Todes"}</definedName>
    <definedName name="wrn.ASID03" localSheetId="5" hidden="1">{#N/A,#N/A,FALSE,"ZN6095SULEATNEU";#N/A,#N/A,FALSE,"BNZLBT95";#N/A,#N/A,FALSE,"Schich95";#N/A,#N/A,FALSE,"RTAQ8094";#N/A,#N/A,FALSE,"BNNEU";#N/A,#N/A,FALSE,"BNVERMW";#N/A,#N/A,FALSE,"BNVERMO";#N/A,#N/A,FALSE,"BNVERFW";#N/A,#N/A,FALSE,"BNVERFO";#N/A,#N/A,FALSE,"ZNAE6094";#N/A,#N/A,FALSE,"WFAEBZDAUE6094";#N/A,#N/A,FALSE,"RTZN wg. Todes"}</definedName>
    <definedName name="wrn.ASID03" localSheetId="6" hidden="1">{#N/A,#N/A,FALSE,"ZN6095SULEATNEU";#N/A,#N/A,FALSE,"BNZLBT95";#N/A,#N/A,FALSE,"Schich95";#N/A,#N/A,FALSE,"RTAQ8094";#N/A,#N/A,FALSE,"BNNEU";#N/A,#N/A,FALSE,"BNVERMW";#N/A,#N/A,FALSE,"BNVERMO";#N/A,#N/A,FALSE,"BNVERFW";#N/A,#N/A,FALSE,"BNVERFO";#N/A,#N/A,FALSE,"ZNAE6094";#N/A,#N/A,FALSE,"WFAEBZDAUE6094";#N/A,#N/A,FALSE,"RTZN wg. Todes"}</definedName>
    <definedName name="wrn.ASID03" hidden="1">{#N/A,#N/A,FALSE,"ZN6095SULEATNEU";#N/A,#N/A,FALSE,"BNZLBT95";#N/A,#N/A,FALSE,"Schich95";#N/A,#N/A,FALSE,"RTAQ8094";#N/A,#N/A,FALSE,"BNNEU";#N/A,#N/A,FALSE,"BNVERMW";#N/A,#N/A,FALSE,"BNVERMO";#N/A,#N/A,FALSE,"BNVERFW";#N/A,#N/A,FALSE,"BNVERFO";#N/A,#N/A,FALSE,"ZNAE6094";#N/A,#N/A,FALSE,"WFAEBZDAUE6094";#N/A,#N/A,FALSE,"RTZN wg. Todes"}</definedName>
    <definedName name="wrn.BALANÇOS." localSheetId="3" hidden="1">{#N/A,#N/A,FALSE,"B061196P";#N/A,#N/A,FALSE,"B061196";#N/A,#N/A,FALSE,"Relatório1";#N/A,#N/A,FALSE,"Relatório2";#N/A,#N/A,FALSE,"Relatório3";#N/A,#N/A,FALSE,"Relatório4 ";#N/A,#N/A,FALSE,"Relatório5";#N/A,#N/A,FALSE,"Relatório6";#N/A,#N/A,FALSE,"Relatório7";#N/A,#N/A,FALSE,"Relatório8"}</definedName>
    <definedName name="wrn.BALANÇOS." localSheetId="5" hidden="1">{#N/A,#N/A,FALSE,"B061196P";#N/A,#N/A,FALSE,"B061196";#N/A,#N/A,FALSE,"Relatório1";#N/A,#N/A,FALSE,"Relatório2";#N/A,#N/A,FALSE,"Relatório3";#N/A,#N/A,FALSE,"Relatório4 ";#N/A,#N/A,FALSE,"Relatório5";#N/A,#N/A,FALSE,"Relatório6";#N/A,#N/A,FALSE,"Relatório7";#N/A,#N/A,FALSE,"Relatório8"}</definedName>
    <definedName name="wrn.BALANÇOS." localSheetId="6" hidden="1">{#N/A,#N/A,FALSE,"B061196P";#N/A,#N/A,FALSE,"B061196";#N/A,#N/A,FALSE,"Relatório1";#N/A,#N/A,FALSE,"Relatório2";#N/A,#N/A,FALSE,"Relatório3";#N/A,#N/A,FALSE,"Relatório4 ";#N/A,#N/A,FALSE,"Relatório5";#N/A,#N/A,FALSE,"Relatório6";#N/A,#N/A,FALSE,"Relatório7";#N/A,#N/A,FALSE,"Relatório8"}</definedName>
    <definedName name="wrn.BALANÇOS." hidden="1">{#N/A,#N/A,FALSE,"B061196P";#N/A,#N/A,FALSE,"B061196";#N/A,#N/A,FALSE,"Relatório1";#N/A,#N/A,FALSE,"Relatório2";#N/A,#N/A,FALSE,"Relatório3";#N/A,#N/A,FALSE,"Relatório4 ";#N/A,#N/A,FALSE,"Relatório5";#N/A,#N/A,FALSE,"Relatório6";#N/A,#N/A,FALSE,"Relatório7";#N/A,#N/A,FALSE,"Relatório8"}</definedName>
    <definedName name="wrn.BMA." localSheetId="3" hidden="1">{"3",#N/A,FALSE,"BASE MONETARIA";"4",#N/A,FALSE,"BASE MONETARIA"}</definedName>
    <definedName name="wrn.BMA." localSheetId="5" hidden="1">{"3",#N/A,FALSE,"BASE MONETARIA";"4",#N/A,FALSE,"BASE MONETARIA"}</definedName>
    <definedName name="wrn.BMA." localSheetId="6" hidden="1">{"3",#N/A,FALSE,"BASE MONETARIA";"4",#N/A,FALSE,"BASE MONETARIA"}</definedName>
    <definedName name="wrn.BMA." hidden="1">{"3",#N/A,FALSE,"BASE MONETARIA";"4",#N/A,FALSE,"BASE MONETARIA"}</definedName>
    <definedName name="wrn.BOP_MIDTERM." localSheetId="3" hidden="1">{"BOP_TAB",#N/A,FALSE,"N";"MIDTERM_TAB",#N/A,FALSE,"O"}</definedName>
    <definedName name="wrn.BOP_MIDTERM." localSheetId="5" hidden="1">{"BOP_TAB",#N/A,FALSE,"N";"MIDTERM_TAB",#N/A,FALSE,"O"}</definedName>
    <definedName name="wrn.BOP_MIDTERM." localSheetId="6" hidden="1">{"BOP_TAB",#N/A,FALSE,"N";"MIDTERM_TAB",#N/A,FALSE,"O"}</definedName>
    <definedName name="wrn.BOP_MIDTERM." hidden="1">{"BOP_TAB",#N/A,FALSE,"N";"MIDTERM_TAB",#N/A,FALSE,"O"}</definedName>
    <definedName name="wrn.Briefing._.98." localSheetId="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5"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6"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3" hidden="1">{#N/A,#N/A,TRUE,"Tab_1 Economic Ind.";#N/A,#N/A,TRUE,"Tab_2  Public Sector Op.";#N/A,#N/A,TRUE,"Tab_3";#N/A,#N/A,TRUE,"Tab_4 Monetary";#N/A,#N/A,TRUE,"Tab_5 Medium-Term Outlook";#N/A,#N/A,TRUE,"Tab_6";#N/A,#N/A,TRUE,"Tab_7 Indicators of Ext. Vul."}</definedName>
    <definedName name="wrn.Briefing._.Tables." localSheetId="5" hidden="1">{#N/A,#N/A,TRUE,"Tab_1 Economic Ind.";#N/A,#N/A,TRUE,"Tab_2  Public Sector Op.";#N/A,#N/A,TRUE,"Tab_3";#N/A,#N/A,TRUE,"Tab_4 Monetary";#N/A,#N/A,TRUE,"Tab_5 Medium-Term Outlook";#N/A,#N/A,TRUE,"Tab_6";#N/A,#N/A,TRUE,"Tab_7 Indicators of Ext. Vul."}</definedName>
    <definedName name="wrn.Briefing._.Tables." localSheetId="6"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oal._.Questionnaire." localSheetId="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5"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6"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DIESP." localSheetId="3" hidden="1">{#N/A,#N/A,FALSE,"DIESP"}</definedName>
    <definedName name="wrn.DIESP." localSheetId="5" hidden="1">{#N/A,#N/A,FALSE,"DIESP"}</definedName>
    <definedName name="wrn.DIESP." localSheetId="6" hidden="1">{#N/A,#N/A,FALSE,"DIESP"}</definedName>
    <definedName name="wrn.DIESP." hidden="1">{#N/A,#N/A,FALSE,"DIESP"}</definedName>
    <definedName name="wrn.DIESP._1" localSheetId="3" hidden="1">{#N/A,#N/A,FALSE,"DIESP"}</definedName>
    <definedName name="wrn.DIESP._1" localSheetId="5" hidden="1">{#N/A,#N/A,FALSE,"DIESP"}</definedName>
    <definedName name="wrn.DIESP._1" localSheetId="6" hidden="1">{#N/A,#N/A,FALSE,"DIESP"}</definedName>
    <definedName name="wrn.DIESP._1" hidden="1">{#N/A,#N/A,FALSE,"DIESP"}</definedName>
    <definedName name="wrn.DIVIG." localSheetId="3" hidden="1">{#N/A,#N/A,FALSE,"DIVIG"}</definedName>
    <definedName name="wrn.DIVIG." localSheetId="5" hidden="1">{#N/A,#N/A,FALSE,"DIVIG"}</definedName>
    <definedName name="wrn.DIVIG." localSheetId="6" hidden="1">{#N/A,#N/A,FALSE,"DIVIG"}</definedName>
    <definedName name="wrn.DIVIG." hidden="1">{#N/A,#N/A,FALSE,"DIVIG"}</definedName>
    <definedName name="wrn.DIVIG._1" localSheetId="3" hidden="1">{#N/A,#N/A,FALSE,"DIVIG"}</definedName>
    <definedName name="wrn.DIVIG._1" localSheetId="5" hidden="1">{#N/A,#N/A,FALSE,"DIVIG"}</definedName>
    <definedName name="wrn.DIVIG._1" localSheetId="6" hidden="1">{#N/A,#N/A,FALSE,"DIVIG"}</definedName>
    <definedName name="wrn.DIVIG._1" hidden="1">{#N/A,#N/A,FALSE,"DIVIG"}</definedName>
    <definedName name="wrn.Electricity._.Questionnaire."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nglishset." localSheetId="3"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5"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localSheetId="6"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nglishset."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Graf95_96." localSheetId="3" hidden="1">{"g95_96m1",#N/A,FALSE,"Graf(95+96)M";"g95_96m2",#N/A,FALSE,"Graf(95+96)M";"g95_96mb1",#N/A,FALSE,"Graf(95+96)Mb";"g95_96mb2",#N/A,FALSE,"Graf(95+96)Mb";"g95_96f1",#N/A,FALSE,"Graf(95+96)F";"g95_96f2",#N/A,FALSE,"Graf(95+96)F";"g95_96fb1",#N/A,FALSE,"Graf(95+96)Fb";"g95_96fb2",#N/A,FALSE,"Graf(95+96)Fb"}</definedName>
    <definedName name="wrn.Graf95_96." localSheetId="5" hidden="1">{"g95_96m1",#N/A,FALSE,"Graf(95+96)M";"g95_96m2",#N/A,FALSE,"Graf(95+96)M";"g95_96mb1",#N/A,FALSE,"Graf(95+96)Mb";"g95_96mb2",#N/A,FALSE,"Graf(95+96)Mb";"g95_96f1",#N/A,FALSE,"Graf(95+96)F";"g95_96f2",#N/A,FALSE,"Graf(95+96)F";"g95_96fb1",#N/A,FALSE,"Graf(95+96)Fb";"g95_96fb2",#N/A,FALSE,"Graf(95+96)Fb"}</definedName>
    <definedName name="wrn.Graf95_96." localSheetId="6"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IAA." localSheetId="3" hidden="1">{#N/A,#N/A,FALSE,"IAA - Controlados pelo BB"}</definedName>
    <definedName name="wrn.IAA." localSheetId="5" hidden="1">{#N/A,#N/A,FALSE,"IAA - Controlados pelo BB"}</definedName>
    <definedName name="wrn.IAA." localSheetId="6" hidden="1">{#N/A,#N/A,FALSE,"IAA - Controlados pelo BB"}</definedName>
    <definedName name="wrn.IAA." hidden="1">{#N/A,#N/A,FALSE,"IAA - Controlados pelo BB"}</definedName>
    <definedName name="wrn.IAA._1" localSheetId="3" hidden="1">{#N/A,#N/A,FALSE,"IAA - Controlados pelo BB"}</definedName>
    <definedName name="wrn.IAA._1" localSheetId="5" hidden="1">{#N/A,#N/A,FALSE,"IAA - Controlados pelo BB"}</definedName>
    <definedName name="wrn.IAA._1" localSheetId="6" hidden="1">{#N/A,#N/A,FALSE,"IAA - Controlados pelo BB"}</definedName>
    <definedName name="wrn.IAA._1" hidden="1">{#N/A,#N/A,FALSE,"IAA - Controlados pelo BB"}</definedName>
    <definedName name="wrn.IMF._.RR._.Office." localSheetId="3" hidden="1">{"ca",#N/A,FALSE,"Detailed BOP";"ka",#N/A,FALSE,"Detailed BOP";"btl",#N/A,FALSE,"Detailed BOP";#N/A,#N/A,FALSE,"Debt  Stock TBL";"imfprint",#N/A,FALSE,"IMF";"imfdebtservice",#N/A,FALSE,"IMF";"tradeprint",#N/A,FALSE,"Trade"}</definedName>
    <definedName name="wrn.IMF._.RR._.Office." localSheetId="5" hidden="1">{"ca",#N/A,FALSE,"Detailed BOP";"ka",#N/A,FALSE,"Detailed BOP";"btl",#N/A,FALSE,"Detailed BOP";#N/A,#N/A,FALSE,"Debt  Stock TBL";"imfprint",#N/A,FALSE,"IMF";"imfdebtservice",#N/A,FALSE,"IMF";"tradeprint",#N/A,FALSE,"Trade"}</definedName>
    <definedName name="wrn.IMF._.RR._.Office." localSheetId="6"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3"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JANSEP97." localSheetId="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5"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6"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3" hidden="1">{"Main Economic Indicators",#N/A,FALSE,"C"}</definedName>
    <definedName name="wrn.Main._.Economic._.Indicators." localSheetId="5" hidden="1">{"Main Economic Indicators",#N/A,FALSE,"C"}</definedName>
    <definedName name="wrn.Main._.Economic._.Indicators." localSheetId="6" hidden="1">{"Main Economic Indicators",#N/A,FALSE,"C"}</definedName>
    <definedName name="wrn.Main._.Economic._.Indicators." hidden="1">{"Main Economic Indicators",#N/A,FALSE,"C"}</definedName>
    <definedName name="wrn.MDABOP." localSheetId="3"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krozensus." localSheetId="3" hidden="1">{#N/A,#N/A,FALSE,"MZ GRV";#N/A,#N/A,FALSE,"MZ ArV";#N/A,#N/A,FALSE,"MZ AnV";#N/A,#N/A,FALSE,"MZ KnV"}</definedName>
    <definedName name="wrn.Mikrozensus." localSheetId="5" hidden="1">{#N/A,#N/A,FALSE,"MZ GRV";#N/A,#N/A,FALSE,"MZ ArV";#N/A,#N/A,FALSE,"MZ AnV";#N/A,#N/A,FALSE,"MZ KnV"}</definedName>
    <definedName name="wrn.Mikrozensus." localSheetId="6" hidden="1">{#N/A,#N/A,FALSE,"MZ GRV";#N/A,#N/A,FALSE,"MZ ArV";#N/A,#N/A,FALSE,"MZ AnV";#N/A,#N/A,FALSE,"MZ KnV"}</definedName>
    <definedName name="wrn.Mikrozensus." hidden="1">{#N/A,#N/A,FALSE,"MZ GRV";#N/A,#N/A,FALSE,"MZ ArV";#N/A,#N/A,FALSE,"MZ AnV";#N/A,#N/A,FALSE,"MZ KnV"}</definedName>
    <definedName name="wrn.MONA." localSheetId="3" hidden="1">{"MONA",#N/A,FALSE,"S"}</definedName>
    <definedName name="wrn.MONA." localSheetId="5" hidden="1">{"MONA",#N/A,FALSE,"S"}</definedName>
    <definedName name="wrn.MONA." localSheetId="6" hidden="1">{"MONA",#N/A,FALSE,"S"}</definedName>
    <definedName name="wrn.MONA." hidden="1">{"MONA",#N/A,FALSE,"S"}</definedName>
    <definedName name="wrn.Monthsheet." localSheetId="3" hidden="1">{"Minpmon",#N/A,FALSE,"Monthinput"}</definedName>
    <definedName name="wrn.Monthsheet." localSheetId="5" hidden="1">{"Minpmon",#N/A,FALSE,"Monthinput"}</definedName>
    <definedName name="wrn.Monthsheet." localSheetId="6" hidden="1">{"Minpmon",#N/A,FALSE,"Monthinput"}</definedName>
    <definedName name="wrn.Monthsheet." hidden="1">{"Minpmon",#N/A,FALSE,"Monthinput"}</definedName>
    <definedName name="wrn.original." localSheetId="3" hidden="1">{"Original",#N/A,FALSE,"CENTBANK";"Original",#N/A,FALSE,"COMBANKS"}</definedName>
    <definedName name="wrn.original." localSheetId="5" hidden="1">{"Original",#N/A,FALSE,"CENTBANK";"Original",#N/A,FALSE,"COMBANKS"}</definedName>
    <definedName name="wrn.original." localSheetId="6" hidden="1">{"Original",#N/A,FALSE,"CENTBANK";"Original",#N/A,FALSE,"COMBANKS"}</definedName>
    <definedName name="wrn.original." hidden="1">{"Original",#N/A,FALSE,"CENTBANK";"Original",#N/A,FALSE,"COMBANKS"}</definedName>
    <definedName name="wrn.Output._.tables." localSheetId="3" hidden="1">{#N/A,#N/A,FALSE,"I";#N/A,#N/A,FALSE,"J";#N/A,#N/A,FALSE,"K";#N/A,#N/A,FALSE,"L";#N/A,#N/A,FALSE,"M";#N/A,#N/A,FALSE,"N";#N/A,#N/A,FALSE,"O"}</definedName>
    <definedName name="wrn.Output._.tables." localSheetId="5" hidden="1">{#N/A,#N/A,FALSE,"I";#N/A,#N/A,FALSE,"J";#N/A,#N/A,FALSE,"K";#N/A,#N/A,FALSE,"L";#N/A,#N/A,FALSE,"M";#N/A,#N/A,FALSE,"N";#N/A,#N/A,FALSE,"O"}</definedName>
    <definedName name="wrn.Output._.tables." localSheetId="6" hidden="1">{#N/A,#N/A,FALSE,"I";#N/A,#N/A,FALSE,"J";#N/A,#N/A,FALSE,"K";#N/A,#N/A,FALSE,"L";#N/A,#N/A,FALSE,"M";#N/A,#N/A,FALSE,"N";#N/A,#N/A,FALSE,"O"}</definedName>
    <definedName name="wrn.Output._.tables." hidden="1">{#N/A,#N/A,FALSE,"I";#N/A,#N/A,FALSE,"J";#N/A,#N/A,FALSE,"K";#N/A,#N/A,FALSE,"L";#N/A,#N/A,FALSE,"M";#N/A,#N/A,FALSE,"N";#N/A,#N/A,FALSE,"O"}</definedName>
    <definedName name="wrn.OUTTURN_TABLES_00." localSheetId="3" hidden="1">{"REAL_00",#N/A,FALSE,"Prog_BSyst";"REAL_00",#N/A,FALSE,"Prog_BCM";"REAL_00",#N/A,FALSE,"Prog_ComB";"REAL_00",#N/A,FALSE,"Prog_Gov";"REAL_00",#N/A,FALSE,"IN";"REAL_00",#N/A,FALSE,"B_mrks99";"REAL_00",#N/A,FALSE,"B_mrks00"}</definedName>
    <definedName name="wrn.OUTTURN_TABLES_00." localSheetId="5" hidden="1">{"REAL_00",#N/A,FALSE,"Prog_BSyst";"REAL_00",#N/A,FALSE,"Prog_BCM";"REAL_00",#N/A,FALSE,"Prog_ComB";"REAL_00",#N/A,FALSE,"Prog_Gov";"REAL_00",#N/A,FALSE,"IN";"REAL_00",#N/A,FALSE,"B_mrks99";"REAL_00",#N/A,FALSE,"B_mrks00"}</definedName>
    <definedName name="wrn.OUTTURN_TABLES_00." localSheetId="6" hidden="1">{"REAL_00",#N/A,FALSE,"Prog_BSyst";"REAL_00",#N/A,FALSE,"Prog_BCM";"REAL_00",#N/A,FALSE,"Prog_ComB";"REAL_00",#N/A,FALSE,"Prog_Gov";"REAL_00",#N/A,FALSE,"IN";"REAL_00",#N/A,FALSE,"B_mrks99";"REAL_00",#N/A,FALSE,"B_mrks00"}</definedName>
    <definedName name="wrn.OUTTURN_TABLES_00." hidden="1">{"REAL_00",#N/A,FALSE,"Prog_BSyst";"REAL_00",#N/A,FALSE,"Prog_BCM";"REAL_00",#N/A,FALSE,"Prog_ComB";"REAL_00",#N/A,FALSE,"Prog_Gov";"REAL_00",#N/A,FALSE,"IN";"REAL_00",#N/A,FALSE,"B_mrks99";"REAL_00",#N/A,FALSE,"B_mrks00"}</definedName>
    <definedName name="wrn.OUTTURN_TABLES_99." localSheetId="3" hidden="1">{"REAL_99",#N/A,FALSE,"Prog_BSyst";"REAL_99",#N/A,FALSE,"Prog_BCM";"REAL_99",#N/A,FALSE,"Prog_ComB";"REAL_99",#N/A,FALSE,"Prog_Gov";"REAL_99",#N/A,FALSE,"B_mrks99"}</definedName>
    <definedName name="wrn.OUTTURN_TABLES_99." localSheetId="5" hidden="1">{"REAL_99",#N/A,FALSE,"Prog_BSyst";"REAL_99",#N/A,FALSE,"Prog_BCM";"REAL_99",#N/A,FALSE,"Prog_ComB";"REAL_99",#N/A,FALSE,"Prog_Gov";"REAL_99",#N/A,FALSE,"B_mrks99"}</definedName>
    <definedName name="wrn.OUTTURN_TABLES_99." localSheetId="6" hidden="1">{"REAL_99",#N/A,FALSE,"Prog_BSyst";"REAL_99",#N/A,FALSE,"Prog_BCM";"REAL_99",#N/A,FALSE,"Prog_ComB";"REAL_99",#N/A,FALSE,"Prog_Gov";"REAL_99",#N/A,FALSE,"B_mrks99"}</definedName>
    <definedName name="wrn.OUTTURN_TABLES_99." hidden="1">{"REAL_99",#N/A,FALSE,"Prog_BSyst";"REAL_99",#N/A,FALSE,"Prog_BCM";"REAL_99",#N/A,FALSE,"Prog_ComB";"REAL_99",#N/A,FALSE,"Prog_Gov";"REAL_99",#N/A,FALSE,"B_mrks99"}</definedName>
    <definedName name="wrn.PASMON." localSheetId="3" hidden="1">{"1",#N/A,FALSE,"Pasivos Mon";"2",#N/A,FALSE,"Pasivos Mon"}</definedName>
    <definedName name="wrn.PASMON." localSheetId="5" hidden="1">{"1",#N/A,FALSE,"Pasivos Mon";"2",#N/A,FALSE,"Pasivos Mon"}</definedName>
    <definedName name="wrn.PASMON." localSheetId="6" hidden="1">{"1",#N/A,FALSE,"Pasivos Mon";"2",#N/A,FALSE,"Pasivos Mon"}</definedName>
    <definedName name="wrn.PASMON." hidden="1">{"1",#N/A,FALSE,"Pasivos Mon";"2",#N/A,FALSE,"Pasivos Mon"}</definedName>
    <definedName name="wrn.Per._.cri." localSheetId="3" hidden="1">{#N/A,#N/A,FALSE,"Per Cri"}</definedName>
    <definedName name="wrn.Per._.cri." localSheetId="5" hidden="1">{#N/A,#N/A,FALSE,"Per Cri"}</definedName>
    <definedName name="wrn.Per._.cri." localSheetId="6" hidden="1">{#N/A,#N/A,FALSE,"Per Cri"}</definedName>
    <definedName name="wrn.Per._.cri." hidden="1">{#N/A,#N/A,FALSE,"Per Cri"}</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5" hidden="1">{"ca",#N/A,FALSE,"Detailed BOP";"ka",#N/A,FALSE,"Detailed BOP";"btl",#N/A,FALSE,"Detailed BOP";#N/A,#N/A,FALSE,"Debt  Stock TBL";"imfprint",#N/A,FALSE,"IMF";"nirprintview",#N/A,FALSE,"NIR";"tradeprint",#N/A,FALSE,"Trade";"imfdebtservice",#N/A,FALSE,"IMF"}</definedName>
    <definedName name="wrn.Print._.Detailed._.Tables." localSheetId="6"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3" hidden="1">{"Tab1",#N/A,FALSE,"P";"Tab2",#N/A,FALSE,"P"}</definedName>
    <definedName name="wrn.Program." localSheetId="5" hidden="1">{"Tab1",#N/A,FALSE,"P";"Tab2",#N/A,FALSE,"P"}</definedName>
    <definedName name="wrn.Program." localSheetId="6" hidden="1">{"Tab1",#N/A,FALSE,"P";"Tab2",#N/A,FALSE,"P"}</definedName>
    <definedName name="wrn.Program." hidden="1">{"Tab1",#N/A,FALSE,"P";"Tab2",#N/A,FALSE,"P"}</definedName>
    <definedName name="wrn.QUARTERLY_TABLES_00." localSheetId="3" hidden="1">{"SCEN_Q00",#N/A,FALSE,"Prog_BSyst";"SCEN_Q00",#N/A,FALSE,"Prog_BCM";"SCEN_Q00",#N/A,FALSE,"Prog_ComB";"SCEN_Q00",#N/A,FALSE,"Prog_Gov";"SCEN_Q00",#N/A,FALSE,"IN"}</definedName>
    <definedName name="wrn.QUARTERLY_TABLES_00." localSheetId="5" hidden="1">{"SCEN_Q00",#N/A,FALSE,"Prog_BSyst";"SCEN_Q00",#N/A,FALSE,"Prog_BCM";"SCEN_Q00",#N/A,FALSE,"Prog_ComB";"SCEN_Q00",#N/A,FALSE,"Prog_Gov";"SCEN_Q00",#N/A,FALSE,"IN"}</definedName>
    <definedName name="wrn.QUARTERLY_TABLES_00." localSheetId="6" hidden="1">{"SCEN_Q00",#N/A,FALSE,"Prog_BSyst";"SCEN_Q00",#N/A,FALSE,"Prog_BCM";"SCEN_Q00",#N/A,FALSE,"Prog_ComB";"SCEN_Q00",#N/A,FALSE,"Prog_Gov";"SCEN_Q00",#N/A,FALSE,"IN"}</definedName>
    <definedName name="wrn.QUARTERLY_TABLES_00." hidden="1">{"SCEN_Q00",#N/A,FALSE,"Prog_BSyst";"SCEN_Q00",#N/A,FALSE,"Prog_BCM";"SCEN_Q00",#N/A,FALSE,"Prog_ComB";"SCEN_Q00",#N/A,FALSE,"Prog_Gov";"SCEN_Q00",#N/A,FALSE,"IN"}</definedName>
    <definedName name="wrn.quarters._.98." localSheetId="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5"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6"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97MON." localSheetId="3" hidden="1">{"CBA",#N/A,FALSE,"TAB4";"MS",#N/A,FALSE,"TAB5";"BANKLOANS",#N/A,FALSE,"TAB21APP ";"INTEREST",#N/A,FALSE,"TAB22APP"}</definedName>
    <definedName name="wrn.RED97MON." localSheetId="5" hidden="1">{"CBA",#N/A,FALSE,"TAB4";"MS",#N/A,FALSE,"TAB5";"BANKLOANS",#N/A,FALSE,"TAB21APP ";"INTEREST",#N/A,FALSE,"TAB22APP"}</definedName>
    <definedName name="wrn.RED97MON." localSheetId="6" hidden="1">{"CBA",#N/A,FALSE,"TAB4";"MS",#N/A,FALSE,"TAB5";"BANKLOANS",#N/A,FALSE,"TAB21APP ";"INTEREST",#N/A,FALSE,"TAB22APP"}</definedName>
    <definedName name="wrn.RED97MON." hidden="1">{"CBA",#N/A,FALSE,"TAB4";"MS",#N/A,FALSE,"TAB5";"BANKLOANS",#N/A,FALSE,"TAB21APP ";"INTEREST",#N/A,FALSE,"TAB22APP"}</definedName>
    <definedName name="wrn.Riqfin." localSheetId="3" hidden="1">{"Riqfin97",#N/A,FALSE,"Tran";"Riqfinpro",#N/A,FALSE,"Tran"}</definedName>
    <definedName name="wrn.Riqfin." localSheetId="5" hidden="1">{"Riqfin97",#N/A,FALSE,"Tran";"Riqfinpro",#N/A,FALSE,"Tran"}</definedName>
    <definedName name="wrn.Riqfin." localSheetId="6" hidden="1">{"Riqfin97",#N/A,FALSE,"Tran";"Riqfinpro",#N/A,FALSE,"Tran"}</definedName>
    <definedName name="wrn.Riqfin." hidden="1">{"Riqfin97",#N/A,FALSE,"Tran";"Riqfinpro",#N/A,FALSE,"Tran"}</definedName>
    <definedName name="wrn.RViZ96." localSheetId="3" hidden="1">{#N/A,#N/A,FALSE,"ZN6095SULEATNEU";#N/A,#N/A,FALSE,"BNZLBT95";#N/A,#N/A,FALSE,"Schich95";#N/A,#N/A,FALSE,"RTAQ8094";#N/A,#N/A,FALSE,"BNNEU";#N/A,#N/A,FALSE,"BNVERMW";#N/A,#N/A,FALSE,"BNVERMO";#N/A,#N/A,FALSE,"BNVERFW";#N/A,#N/A,FALSE,"BNVERFO";#N/A,#N/A,FALSE,"ZNAE6094";#N/A,#N/A,FALSE,"WFAEBZDAUE6094";#N/A,#N/A,FALSE,"RTZN wg. Todes"}</definedName>
    <definedName name="wrn.RViZ96." localSheetId="5" hidden="1">{#N/A,#N/A,FALSE,"ZN6095SULEATNEU";#N/A,#N/A,FALSE,"BNZLBT95";#N/A,#N/A,FALSE,"Schich95";#N/A,#N/A,FALSE,"RTAQ8094";#N/A,#N/A,FALSE,"BNNEU";#N/A,#N/A,FALSE,"BNVERMW";#N/A,#N/A,FALSE,"BNVERMO";#N/A,#N/A,FALSE,"BNVERFW";#N/A,#N/A,FALSE,"BNVERFO";#N/A,#N/A,FALSE,"ZNAE6094";#N/A,#N/A,FALSE,"WFAEBZDAUE6094";#N/A,#N/A,FALSE,"RTZN wg. Todes"}</definedName>
    <definedName name="wrn.RViZ96." localSheetId="6" hidden="1">{#N/A,#N/A,FALSE,"ZN6095SULEATNEU";#N/A,#N/A,FALSE,"BNZLBT95";#N/A,#N/A,FALSE,"Schich95";#N/A,#N/A,FALSE,"RTAQ8094";#N/A,#N/A,FALSE,"BNNEU";#N/A,#N/A,FALSE,"BNVERMW";#N/A,#N/A,FALSE,"BNVERMO";#N/A,#N/A,FALSE,"BNVERFW";#N/A,#N/A,FALSE,"BNVERFO";#N/A,#N/A,FALSE,"ZNAE6094";#N/A,#N/A,FALSE,"WFAEBZDAUE6094";#N/A,#N/A,FALSE,"RTZN wg. Todes"}</definedName>
    <definedName name="wrn.RViZ96." hidden="1">{#N/A,#N/A,FALSE,"ZN6095SULEATNEU";#N/A,#N/A,FALSE,"BNZLBT95";#N/A,#N/A,FALSE,"Schich95";#N/A,#N/A,FALSE,"RTAQ8094";#N/A,#N/A,FALSE,"BNNEU";#N/A,#N/A,FALSE,"BNVERMW";#N/A,#N/A,FALSE,"BNVERMO";#N/A,#N/A,FALSE,"BNVERFW";#N/A,#N/A,FALSE,"BNVERFO";#N/A,#N/A,FALSE,"ZNAE6094";#N/A,#N/A,FALSE,"WFAEBZDAUE6094";#N/A,#N/A,FALSE,"RTZN wg. Todes"}</definedName>
    <definedName name="wrn.Sel._.Ind." localSheetId="3" hidden="1">{#N/A,#N/A,FALSE,"Sel Ind"}</definedName>
    <definedName name="wrn.Sel._.Ind." localSheetId="5" hidden="1">{#N/A,#N/A,FALSE,"Sel Ind"}</definedName>
    <definedName name="wrn.Sel._.Ind." localSheetId="6" hidden="1">{#N/A,#N/A,FALSE,"Sel Ind"}</definedName>
    <definedName name="wrn.Sel._.Ind." hidden="1">{#N/A,#N/A,FALSE,"Sel Ind"}</definedName>
    <definedName name="wrn.SET_OF_TABLES." localSheetId="3" hidden="1">{#N/A,#N/A,TRUE,"Tab1";#N/A,#N/A,TRUE,"Tab2";#N/A,#N/A,TRUE,"Tab3";#N/A,#N/A,TRUE,"Tab4";#N/A,#N/A,TRUE,"Tab5";#N/A,#N/A,TRUE,"Tab6";#N/A,#N/A,TRUE,"Tab7";#N/A,#N/A,TRUE,"Tab8";#N/A,#N/A,TRUE,"Tab9";#N/A,#N/A,TRUE,"Tab10";#N/A,#N/A,TRUE,"Tab11";#N/A,#N/A,TRUE,"Tab12";#N/A,#N/A,TRUE,"Tab13";#N/A,#N/A,TRUE,"tab14";#N/A,#N/A,TRUE,"tab14fr"}</definedName>
    <definedName name="wrn.SET_OF_TABLES." localSheetId="5" hidden="1">{#N/A,#N/A,TRUE,"Tab1";#N/A,#N/A,TRUE,"Tab2";#N/A,#N/A,TRUE,"Tab3";#N/A,#N/A,TRUE,"Tab4";#N/A,#N/A,TRUE,"Tab5";#N/A,#N/A,TRUE,"Tab6";#N/A,#N/A,TRUE,"Tab7";#N/A,#N/A,TRUE,"Tab8";#N/A,#N/A,TRUE,"Tab9";#N/A,#N/A,TRUE,"Tab10";#N/A,#N/A,TRUE,"Tab11";#N/A,#N/A,TRUE,"Tab12";#N/A,#N/A,TRUE,"Tab13";#N/A,#N/A,TRUE,"tab14";#N/A,#N/A,TRUE,"tab14fr"}</definedName>
    <definedName name="wrn.SET_OF_TABLES." localSheetId="6" hidden="1">{#N/A,#N/A,TRUE,"Tab1";#N/A,#N/A,TRUE,"Tab2";#N/A,#N/A,TRUE,"Tab3";#N/A,#N/A,TRUE,"Tab4";#N/A,#N/A,TRUE,"Tab5";#N/A,#N/A,TRUE,"Tab6";#N/A,#N/A,TRUE,"Tab7";#N/A,#N/A,TRUE,"Tab8";#N/A,#N/A,TRUE,"Tab9";#N/A,#N/A,TRUE,"Tab10";#N/A,#N/A,TRUE,"Tab11";#N/A,#N/A,TRUE,"Tab12";#N/A,#N/A,TRUE,"Tab13";#N/A,#N/A,TRUE,"tab14";#N/A,#N/A,TRUE,"tab14fr"}</definedName>
    <definedName name="wrn.SET_OF_TABLES." hidden="1">{#N/A,#N/A,TRUE,"Tab1";#N/A,#N/A,TRUE,"Tab2";#N/A,#N/A,TRUE,"Tab3";#N/A,#N/A,TRUE,"Tab4";#N/A,#N/A,TRUE,"Tab5";#N/A,#N/A,TRUE,"Tab6";#N/A,#N/A,TRUE,"Tab7";#N/A,#N/A,TRUE,"Tab8";#N/A,#N/A,TRUE,"Tab9";#N/A,#N/A,TRUE,"Tab10";#N/A,#N/A,TRUE,"Tab11";#N/A,#N/A,TRUE,"Tab12";#N/A,#N/A,TRUE,"Tab13";#N/A,#N/A,TRUE,"tab14";#N/A,#N/A,TRUE,"tab14fr"}</definedName>
    <definedName name="wrn.sreport9899." localSheetId="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5"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6"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TAFF_REPORT_TABLES." localSheetId="3" hidden="1">{"SR_tbs",#N/A,FALSE,"MGSSEI";"SR_tbs",#N/A,FALSE,"MGSBOX";"SR_tbs",#N/A,FALSE,"MGSOCIND"}</definedName>
    <definedName name="wrn.STAFF_REPORT_TABLES." localSheetId="5" hidden="1">{"SR_tbs",#N/A,FALSE,"MGSSEI";"SR_tbs",#N/A,FALSE,"MGSBOX";"SR_tbs",#N/A,FALSE,"MGSOCIND"}</definedName>
    <definedName name="wrn.STAFF_REPORT_TABLES." localSheetId="6" hidden="1">{"SR_tbs",#N/A,FALSE,"MGSSEI";"SR_tbs",#N/A,FALSE,"MGSBOX";"SR_tbs",#N/A,FALSE,"MGSOCIND"}</definedName>
    <definedName name="wrn.STAFF_REPORT_TABLES." hidden="1">{"SR_tbs",#N/A,FALSE,"MGSSEI";"SR_tbs",#N/A,FALSE,"MGSBOX";"SR_tbs",#N/A,FALSE,"MGSOCIND"}</definedName>
    <definedName name="wrn.staffreport." localSheetId="3" hidden="1">{#N/A,#N/A,FALSE,"slvsrtb1";#N/A,#N/A,FALSE,"slvsrtb2";#N/A,#N/A,FALSE,"slvsrtb3";#N/A,#N/A,FALSE,"slvsrtb4";#N/A,#N/A,FALSE,"slvsrtb5";#N/A,#N/A,FALSE,"slvsrtb6";#N/A,#N/A,FALSE,"slvsrtb7";#N/A,#N/A,FALSE,"slvsrtb8";#N/A,#N/A,FALSE,"slvsrtb9";#N/A,#N/A,FALSE,"slvsrtb10";#N/A,#N/A,FALSE,"slvsrtb12"}</definedName>
    <definedName name="wrn.staffreport." localSheetId="5" hidden="1">{#N/A,#N/A,FALSE,"slvsrtb1";#N/A,#N/A,FALSE,"slvsrtb2";#N/A,#N/A,FALSE,"slvsrtb3";#N/A,#N/A,FALSE,"slvsrtb4";#N/A,#N/A,FALSE,"slvsrtb5";#N/A,#N/A,FALSE,"slvsrtb6";#N/A,#N/A,FALSE,"slvsrtb7";#N/A,#N/A,FALSE,"slvsrtb8";#N/A,#N/A,FALSE,"slvsrtb9";#N/A,#N/A,FALSE,"slvsrtb10";#N/A,#N/A,FALSE,"slvsrtb12"}</definedName>
    <definedName name="wrn.staffreport." localSheetId="6"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uper." localSheetId="3" hidden="1">{#N/A,#N/A,FALSE,"Fórmulas";#N/A,#N/A,FALSE,"Proj100";#N/A,#N/A,FALSE,"Proj50";#N/A,#N/A,FALSE,"Proj25";#N/A,#N/A,FALSE,"Proj0";#N/A,#N/A,FALSE,"ProjLib";#N/A,#N/A,FALSE,"Aux"}</definedName>
    <definedName name="wrn.Super." localSheetId="5" hidden="1">{#N/A,#N/A,FALSE,"Fórmulas";#N/A,#N/A,FALSE,"Proj100";#N/A,#N/A,FALSE,"Proj50";#N/A,#N/A,FALSE,"Proj25";#N/A,#N/A,FALSE,"Proj0";#N/A,#N/A,FALSE,"ProjLib";#N/A,#N/A,FALSE,"Aux"}</definedName>
    <definedName name="wrn.Super." localSheetId="6" hidden="1">{#N/A,#N/A,FALSE,"Fórmulas";#N/A,#N/A,FALSE,"Proj100";#N/A,#N/A,FALSE,"Proj50";#N/A,#N/A,FALSE,"Proj25";#N/A,#N/A,FALSE,"Proj0";#N/A,#N/A,FALSE,"ProjLib";#N/A,#N/A,FALSE,"Aux"}</definedName>
    <definedName name="wrn.Super." hidden="1">{#N/A,#N/A,FALSE,"Fórmulas";#N/A,#N/A,FALSE,"Proj100";#N/A,#N/A,FALSE,"Proj50";#N/A,#N/A,FALSE,"Proj25";#N/A,#N/A,FALSE,"Proj0";#N/A,#N/A,FALSE,"ProjLib";#N/A,#N/A,FALSE,"Aux"}</definedName>
    <definedName name="wrn.TabARA." localSheetId="3" hidden="1">{"Page1",#N/A,FALSE,"ARA M&amp;F&amp;T";"Page2",#N/A,FALSE,"ARA M&amp;F&amp;T";"Page3",#N/A,FALSE,"ARA M&amp;F&amp;T"}</definedName>
    <definedName name="wrn.TabARA." localSheetId="5" hidden="1">{"Page1",#N/A,FALSE,"ARA M&amp;F&amp;T";"Page2",#N/A,FALSE,"ARA M&amp;F&amp;T";"Page3",#N/A,FALSE,"ARA M&amp;F&amp;T"}</definedName>
    <definedName name="wrn.TabARA." localSheetId="6" hidden="1">{"Page1",#N/A,FALSE,"ARA M&amp;F&amp;T";"Page2",#N/A,FALSE,"ARA M&amp;F&amp;T";"Page3",#N/A,FALSE,"ARA M&amp;F&amp;T"}</definedName>
    <definedName name="wrn.TabARA." hidden="1">{"Page1",#N/A,FALSE,"ARA M&amp;F&amp;T";"Page2",#N/A,FALSE,"ARA M&amp;F&amp;T";"Page3",#N/A,FALSE,"ARA M&amp;F&amp;T"}</definedName>
    <definedName name="wrn.Tabellen." localSheetId="3" hidden="1">{#N/A,#N/A,FALSE,"G RV Männer W";#N/A,#N/A,FALSE,"G RV Frauen W";#N/A,#N/A,FALSE,"G RV Männer O";#N/A,#N/A,FALSE,"G RV Frauen O";#N/A,#N/A,FALSE,"RTZahlbetrag"}</definedName>
    <definedName name="wrn.Tabellen." localSheetId="5" hidden="1">{#N/A,#N/A,FALSE,"G RV Männer W";#N/A,#N/A,FALSE,"G RV Frauen W";#N/A,#N/A,FALSE,"G RV Männer O";#N/A,#N/A,FALSE,"G RV Frauen O";#N/A,#N/A,FALSE,"RTZahlbetrag"}</definedName>
    <definedName name="wrn.Tabellen." localSheetId="6" hidden="1">{#N/A,#N/A,FALSE,"G RV Männer W";#N/A,#N/A,FALSE,"G RV Frauen W";#N/A,#N/A,FALSE,"G RV Männer O";#N/A,#N/A,FALSE,"G RV Frauen O";#N/A,#N/A,FALSE,"RTZahlbetrag"}</definedName>
    <definedName name="wrn.Tabellen." hidden="1">{#N/A,#N/A,FALSE,"G RV Männer W";#N/A,#N/A,FALSE,"G RV Frauen W";#N/A,#N/A,FALSE,"G RV Männer O";#N/A,#N/A,FALSE,"G RV Frauen O";#N/A,#N/A,FALSE,"RTZahlbetrag"}</definedName>
    <definedName name="wrn.Tb._.1._.Mc._.Flows." localSheetId="3" hidden="1">{#N/A,#N/A,FALSE,"Tb 1 Mc Flows"}</definedName>
    <definedName name="wrn.Tb._.1._.Mc._.Flows." localSheetId="5" hidden="1">{#N/A,#N/A,FALSE,"Tb 1 Mc Flows"}</definedName>
    <definedName name="wrn.Tb._.1._.Mc._.Flows." localSheetId="6" hidden="1">{#N/A,#N/A,FALSE,"Tb 1 Mc Flows"}</definedName>
    <definedName name="wrn.Tb._.1._.Mc._.Flows." hidden="1">{#N/A,#N/A,FALSE,"Tb 1 Mc Flows"}</definedName>
    <definedName name="wrn.Tb._.2._.NFPS." localSheetId="3" hidden="1">{#N/A,#N/A,FALSE,"Tb 2 NFPS"}</definedName>
    <definedName name="wrn.Tb._.2._.NFPS." localSheetId="5" hidden="1">{#N/A,#N/A,FALSE,"Tb 2 NFPS"}</definedName>
    <definedName name="wrn.Tb._.2._.NFPS." localSheetId="6" hidden="1">{#N/A,#N/A,FALSE,"Tb 2 NFPS"}</definedName>
    <definedName name="wrn.Tb._.2._.NFPS." hidden="1">{#N/A,#N/A,FALSE,"Tb 2 NFPS"}</definedName>
    <definedName name="wrn.Tb._.3._.C._.Gov." localSheetId="3" hidden="1">{#N/A,#N/A,FALSE,"tb 3 C Gov"}</definedName>
    <definedName name="wrn.Tb._.3._.C._.Gov." localSheetId="5" hidden="1">{#N/A,#N/A,FALSE,"tb 3 C Gov"}</definedName>
    <definedName name="wrn.Tb._.3._.C._.Gov." localSheetId="6" hidden="1">{#N/A,#N/A,FALSE,"tb 3 C Gov"}</definedName>
    <definedName name="wrn.Tb._.3._.C._.Gov." hidden="1">{#N/A,#N/A,FALSE,"tb 3 C Gov"}</definedName>
    <definedName name="wrn.Tb._.4._.MT._.Fiscal." localSheetId="3" hidden="1">{#N/A,#N/A,FALSE,"Tb 4 MT Fiscal"}</definedName>
    <definedName name="wrn.Tb._.4._.MT._.Fiscal." localSheetId="5" hidden="1">{#N/A,#N/A,FALSE,"Tb 4 MT Fiscal"}</definedName>
    <definedName name="wrn.Tb._.4._.MT._.Fiscal." localSheetId="6" hidden="1">{#N/A,#N/A,FALSE,"Tb 4 MT Fiscal"}</definedName>
    <definedName name="wrn.Tb._.4._.MT._.Fiscal." hidden="1">{#N/A,#N/A,FALSE,"Tb 4 MT Fiscal"}</definedName>
    <definedName name="wrn.TOTAL." localSheetId="3" hidden="1">{#N/A,#N/A,FALSE,"TOTALIZAÇÃO POR EMPRESA"}</definedName>
    <definedName name="wrn.TOTAL." localSheetId="5" hidden="1">{#N/A,#N/A,FALSE,"TOTALIZAÇÃO POR EMPRESA"}</definedName>
    <definedName name="wrn.TOTAL." localSheetId="6" hidden="1">{#N/A,#N/A,FALSE,"TOTALIZAÇÃO POR EMPRESA"}</definedName>
    <definedName name="wrn.TOTAL." hidden="1">{#N/A,#N/A,FALSE,"TOTALIZAÇÃO POR EMPRESA"}</definedName>
    <definedName name="wrn.TOTAL._1" localSheetId="3" hidden="1">{#N/A,#N/A,FALSE,"TOTALIZAÇÃO POR EMPRESA"}</definedName>
    <definedName name="wrn.TOTAL._1" localSheetId="5" hidden="1">{#N/A,#N/A,FALSE,"TOTALIZAÇÃO POR EMPRESA"}</definedName>
    <definedName name="wrn.TOTAL._1" localSheetId="6" hidden="1">{#N/A,#N/A,FALSE,"TOTALIZAÇÃO POR EMPRESA"}</definedName>
    <definedName name="wrn.TOTAL._1" hidden="1">{#N/A,#N/A,FALSE,"TOTALIZAÇÃO POR EMPRESA"}</definedName>
    <definedName name="wrn.Trade._.Output._.All." localSheetId="3" hidden="1">{"PRI",#N/A,FALSE,"Data";"QUA",#N/A,FALSE,"Data";"STR",#N/A,FALSE,"Data";"VAL",#N/A,FALSE,"Data";"WEO",#N/A,FALSE,"Data";"WGT",#N/A,FALSE,"Data"}</definedName>
    <definedName name="wrn.Trade._.Output._.All." localSheetId="5" hidden="1">{"PRI",#N/A,FALSE,"Data";"QUA",#N/A,FALSE,"Data";"STR",#N/A,FALSE,"Data";"VAL",#N/A,FALSE,"Data";"WEO",#N/A,FALSE,"Data";"WGT",#N/A,FALSE,"Data"}</definedName>
    <definedName name="wrn.Trade._.Output._.All." localSheetId="6"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3" hidden="1">{"WEO",#N/A,FALSE,"Data";"PRI",#N/A,FALSE,"Data";"QUA",#N/A,FALSE,"Data"}</definedName>
    <definedName name="wrn.Trade._.Table._.Core." localSheetId="5" hidden="1">{"WEO",#N/A,FALSE,"Data";"PRI",#N/A,FALSE,"Data";"QUA",#N/A,FALSE,"Data"}</definedName>
    <definedName name="wrn.Trade._.Table._.Core." localSheetId="6" hidden="1">{"WEO",#N/A,FALSE,"Data";"PRI",#N/A,FALSE,"Data";"QUA",#N/A,FALSE,"Data"}</definedName>
    <definedName name="wrn.Trade._.Table._.Core." hidden="1">{"WEO",#N/A,FALSE,"Data";"PRI",#N/A,FALSE,"Data";"QUA",#N/A,FALSE,"Data"}</definedName>
    <definedName name="wrn.WEO." localSheetId="3" hidden="1">{"WEO",#N/A,FALSE,"T"}</definedName>
    <definedName name="wrn.WEO." localSheetId="5" hidden="1">{"WEO",#N/A,FALSE,"T"}</definedName>
    <definedName name="wrn.WEO." localSheetId="6" hidden="1">{"WEO",#N/A,FALSE,"T"}</definedName>
    <definedName name="wrn.WEO." hidden="1">{"WEO",#N/A,FALSE,"T"}</definedName>
    <definedName name="wvu.a." localSheetId="3"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5"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6"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3"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5"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6"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3"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5"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6"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3"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5"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6"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3"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5"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6"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3"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5"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6"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3"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5"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6"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3"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5"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6"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3"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5"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6"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3"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5"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6"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3"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5"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6"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3"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5"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6"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3"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5"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6"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3" hidden="1">{TRUE,TRUE,-1.25,-15.5,484.5,276.75,FALSE,FALSE,TRUE,TRUE,0,15,#N/A,56,#N/A,4.88636363636364,15.35,1,FALSE,FALSE,3,TRUE,1,FALSE,100,"Swvu.PLA2.","ACwvu.PLA2.",#N/A,FALSE,FALSE,0,0,0,0,2,"","",TRUE,TRUE,FALSE,FALSE,1,60,#N/A,#N/A,FALSE,FALSE,"Rwvu.PLA2.",#N/A,FALSE,FALSE,FALSE,9,65532,65532,FALSE,FALSE,TRUE,TRUE,TRUE}</definedName>
    <definedName name="wvu.PLA2." localSheetId="5" hidden="1">{TRUE,TRUE,-1.25,-15.5,484.5,276.75,FALSE,FALSE,TRUE,TRUE,0,15,#N/A,56,#N/A,4.88636363636364,15.35,1,FALSE,FALSE,3,TRUE,1,FALSE,100,"Swvu.PLA2.","ACwvu.PLA2.",#N/A,FALSE,FALSE,0,0,0,0,2,"","",TRUE,TRUE,FALSE,FALSE,1,60,#N/A,#N/A,FALSE,FALSE,"Rwvu.PLA2.",#N/A,FALSE,FALSE,FALSE,9,65532,65532,FALSE,FALSE,TRUE,TRUE,TRUE}</definedName>
    <definedName name="wvu.PLA2." localSheetId="6"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5" hidden="1">{TRUE,TRUE,-0.5,-14.75,603,387,FALSE,TRUE,TRUE,TRUE,0,1,2,1,2,1,1,4,TRUE,TRUE,3,TRUE,1,TRUE,75,"Swvu.Print.","ACwvu.Print.",#N/A,FALSE,FALSE,1,0.75,0.6,0.5,1,"","",TRUE,FALSE,TRUE,FALSE,1,#N/A,1,1,#DIV/0!,FALSE,"Rwvu.Print.",#N/A,FALSE,FALSE,FALSE,1,65532,300,FALSE,FALSE,TRUE,TRUE,TRUE}</definedName>
    <definedName name="wvu.Print." localSheetId="6"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3"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5"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6"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 localSheetId="3" hidden="1">#REF!</definedName>
    <definedName name="ww" hidden="1">#REF!</definedName>
    <definedName name="www" localSheetId="3" hidden="1">{"Riqfin97",#N/A,FALSE,"Tran";"Riqfinpro",#N/A,FALSE,"Tran"}</definedName>
    <definedName name="www" localSheetId="5" hidden="1">{"Riqfin97",#N/A,FALSE,"Tran";"Riqfinpro",#N/A,FALSE,"Tran"}</definedName>
    <definedName name="www" localSheetId="6" hidden="1">{"Riqfin97",#N/A,FALSE,"Tran";"Riqfinpro",#N/A,FALSE,"Tran"}</definedName>
    <definedName name="www" hidden="1">{"Riqfin97",#N/A,FALSE,"Tran";"Riqfinpro",#N/A,FALSE,"Tran"}</definedName>
    <definedName name="wwwjjj" localSheetId="3" hidden="1">{#N/A,#N/A,FALSE,"slvsrtb1";#N/A,#N/A,FALSE,"slvsrtb2";#N/A,#N/A,FALSE,"slvsrtb3";#N/A,#N/A,FALSE,"slvsrtb4";#N/A,#N/A,FALSE,"slvsrtb5";#N/A,#N/A,FALSE,"slvsrtb6";#N/A,#N/A,FALSE,"slvsrtb7";#N/A,#N/A,FALSE,"slvsrtb8";#N/A,#N/A,FALSE,"slvsrtb9";#N/A,#N/A,FALSE,"slvsrtb10";#N/A,#N/A,FALSE,"slvsrtb12"}</definedName>
    <definedName name="wwwjjj" localSheetId="5" hidden="1">{#N/A,#N/A,FALSE,"slvsrtb1";#N/A,#N/A,FALSE,"slvsrtb2";#N/A,#N/A,FALSE,"slvsrtb3";#N/A,#N/A,FALSE,"slvsrtb4";#N/A,#N/A,FALSE,"slvsrtb5";#N/A,#N/A,FALSE,"slvsrtb6";#N/A,#N/A,FALSE,"slvsrtb7";#N/A,#N/A,FALSE,"slvsrtb8";#N/A,#N/A,FALSE,"slvsrtb9";#N/A,#N/A,FALSE,"slvsrtb10";#N/A,#N/A,FALSE,"slvsrtb12"}</definedName>
    <definedName name="wwwjjj" localSheetId="6"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localSheetId="3" hidden="1">#REF!</definedName>
    <definedName name="wwww" hidden="1">#REF!</definedName>
    <definedName name="wwwww" localSheetId="3" hidden="1">{"Minpmon",#N/A,FALSE,"Monthinput"}</definedName>
    <definedName name="wwwww" localSheetId="5" hidden="1">{"Minpmon",#N/A,FALSE,"Monthinput"}</definedName>
    <definedName name="wwwww" localSheetId="6" hidden="1">{"Minpmon",#N/A,FALSE,"Monthinput"}</definedName>
    <definedName name="wwwww" hidden="1">{"Minpmon",#N/A,FALSE,"Monthinput"}</definedName>
    <definedName name="wwwwwww" localSheetId="3" hidden="1">{"Riqfin97",#N/A,FALSE,"Tran";"Riqfinpro",#N/A,FALSE,"Tran"}</definedName>
    <definedName name="wwwwwww" localSheetId="5" hidden="1">{"Riqfin97",#N/A,FALSE,"Tran";"Riqfinpro",#N/A,FALSE,"Tran"}</definedName>
    <definedName name="wwwwwww" localSheetId="6" hidden="1">{"Riqfin97",#N/A,FALSE,"Tran";"Riqfinpro",#N/A,FALSE,"Tran"}</definedName>
    <definedName name="wwwwwww" hidden="1">{"Riqfin97",#N/A,FALSE,"Tran";"Riqfinpro",#N/A,FALSE,"Tran"}</definedName>
    <definedName name="x" localSheetId="3">#REF!</definedName>
    <definedName name="x">#REF!</definedName>
    <definedName name="xpto" localSheetId="3">#REF!</definedName>
    <definedName name="xpto">#REF!</definedName>
    <definedName name="xx" localSheetId="3" hidden="1">{"Riqfin97",#N/A,FALSE,"Tran";"Riqfinpro",#N/A,FALSE,"Tran"}</definedName>
    <definedName name="xx" localSheetId="5" hidden="1">{"Riqfin97",#N/A,FALSE,"Tran";"Riqfinpro",#N/A,FALSE,"Tran"}</definedName>
    <definedName name="xx" localSheetId="6" hidden="1">{"Riqfin97",#N/A,FALSE,"Tran";"Riqfinpro",#N/A,FALSE,"Tran"}</definedName>
    <definedName name="xx" hidden="1">{"Riqfin97",#N/A,FALSE,"Tran";"Riqfinpro",#N/A,FALSE,"Tran"}</definedName>
    <definedName name="xxx" localSheetId="3" hidden="1">#REF!</definedName>
    <definedName name="xxx" hidden="1">#REF!</definedName>
    <definedName name="xxxx" localSheetId="3" hidden="1">{"Riqfin97",#N/A,FALSE,"Tran";"Riqfinpro",#N/A,FALSE,"Tran"}</definedName>
    <definedName name="xxxx" localSheetId="5" hidden="1">{"Riqfin97",#N/A,FALSE,"Tran";"Riqfinpro",#N/A,FALSE,"Tran"}</definedName>
    <definedName name="xxxx" localSheetId="6" hidden="1">{"Riqfin97",#N/A,FALSE,"Tran";"Riqfinpro",#N/A,FALSE,"Tran"}</definedName>
    <definedName name="xxxx" hidden="1">{"Riqfin97",#N/A,FALSE,"Tran";"Riqfinpro",#N/A,FALSE,"Tran"}</definedName>
    <definedName name="XXXXXXXXXX" localSheetId="3">#REF!</definedName>
    <definedName name="XXXXXXXXXX">#REF!</definedName>
    <definedName name="XXXXXXXXXXXXX" localSheetId="3">#REF!</definedName>
    <definedName name="XXXXXXXXXXXXX">#REF!</definedName>
    <definedName name="yh" localSheetId="3" hidden="1">{"Riqfin97",#N/A,FALSE,"Tran";"Riqfinpro",#N/A,FALSE,"Tran"}</definedName>
    <definedName name="yh" localSheetId="5" hidden="1">{"Riqfin97",#N/A,FALSE,"Tran";"Riqfinpro",#N/A,FALSE,"Tran"}</definedName>
    <definedName name="yh" localSheetId="6" hidden="1">{"Riqfin97",#N/A,FALSE,"Tran";"Riqfinpro",#N/A,FALSE,"Tran"}</definedName>
    <definedName name="yh" hidden="1">{"Riqfin97",#N/A,FALSE,"Tran";"Riqfinpro",#N/A,FALSE,"Tran"}</definedName>
    <definedName name="yidjhlkfdj" localSheetId="3" hidden="1">{#N/A,#N/A,FALSE,"ZN6095SULEATNEU";#N/A,#N/A,FALSE,"BNZLBT95";#N/A,#N/A,FALSE,"Schich95";#N/A,#N/A,FALSE,"RTAQ8094";#N/A,#N/A,FALSE,"BNNEU";#N/A,#N/A,FALSE,"BNVERMW";#N/A,#N/A,FALSE,"BNVERMO";#N/A,#N/A,FALSE,"BNVERFW";#N/A,#N/A,FALSE,"BNVERFO";#N/A,#N/A,FALSE,"ZNAE6094";#N/A,#N/A,FALSE,"WFAEBZDAUE6094";#N/A,#N/A,FALSE,"RTZN wg. Todes"}</definedName>
    <definedName name="yidjhlkfdj" localSheetId="5" hidden="1">{#N/A,#N/A,FALSE,"ZN6095SULEATNEU";#N/A,#N/A,FALSE,"BNZLBT95";#N/A,#N/A,FALSE,"Schich95";#N/A,#N/A,FALSE,"RTAQ8094";#N/A,#N/A,FALSE,"BNNEU";#N/A,#N/A,FALSE,"BNVERMW";#N/A,#N/A,FALSE,"BNVERMO";#N/A,#N/A,FALSE,"BNVERFW";#N/A,#N/A,FALSE,"BNVERFO";#N/A,#N/A,FALSE,"ZNAE6094";#N/A,#N/A,FALSE,"WFAEBZDAUE6094";#N/A,#N/A,FALSE,"RTZN wg. Todes"}</definedName>
    <definedName name="yidjhlkfdj" localSheetId="6" hidden="1">{#N/A,#N/A,FALSE,"ZN6095SULEATNEU";#N/A,#N/A,FALSE,"BNZLBT95";#N/A,#N/A,FALSE,"Schich95";#N/A,#N/A,FALSE,"RTAQ8094";#N/A,#N/A,FALSE,"BNNEU";#N/A,#N/A,FALSE,"BNVERMW";#N/A,#N/A,FALSE,"BNVERMO";#N/A,#N/A,FALSE,"BNVERFW";#N/A,#N/A,FALSE,"BNVERFO";#N/A,#N/A,FALSE,"ZNAE6094";#N/A,#N/A,FALSE,"WFAEBZDAUE6094";#N/A,#N/A,FALSE,"RTZN wg. Todes"}</definedName>
    <definedName name="yidjhlkfdj" hidden="1">{#N/A,#N/A,FALSE,"ZN6095SULEATNEU";#N/A,#N/A,FALSE,"BNZLBT95";#N/A,#N/A,FALSE,"Schich95";#N/A,#N/A,FALSE,"RTAQ8094";#N/A,#N/A,FALSE,"BNNEU";#N/A,#N/A,FALSE,"BNVERMW";#N/A,#N/A,FALSE,"BNVERMO";#N/A,#N/A,FALSE,"BNVERFW";#N/A,#N/A,FALSE,"BNVERFO";#N/A,#N/A,FALSE,"ZNAE6094";#N/A,#N/A,FALSE,"WFAEBZDAUE6094";#N/A,#N/A,FALSE,"RTZN wg. Todes"}</definedName>
    <definedName name="Yield_fraction" localSheetId="3">#REF!</definedName>
    <definedName name="Yield_fraction">#REF!</definedName>
    <definedName name="yiop" localSheetId="3" hidden="1">{"Riqfin97",#N/A,FALSE,"Tran";"Riqfinpro",#N/A,FALSE,"Tran"}</definedName>
    <definedName name="yiop" localSheetId="5" hidden="1">{"Riqfin97",#N/A,FALSE,"Tran";"Riqfinpro",#N/A,FALSE,"Tran"}</definedName>
    <definedName name="yiop" localSheetId="6" hidden="1">{"Riqfin97",#N/A,FALSE,"Tran";"Riqfinpro",#N/A,FALSE,"Tran"}</definedName>
    <definedName name="yiop" hidden="1">{"Riqfin97",#N/A,FALSE,"Tran";"Riqfinpro",#N/A,FALSE,"Tran"}</definedName>
    <definedName name="yu" localSheetId="3" hidden="1">{"Tab1",#N/A,FALSE,"P";"Tab2",#N/A,FALSE,"P"}</definedName>
    <definedName name="yu" localSheetId="5" hidden="1">{"Tab1",#N/A,FALSE,"P";"Tab2",#N/A,FALSE,"P"}</definedName>
    <definedName name="yu" localSheetId="6" hidden="1">{"Tab1",#N/A,FALSE,"P";"Tab2",#N/A,FALSE,"P"}</definedName>
    <definedName name="yu" hidden="1">{"Tab1",#N/A,FALSE,"P";"Tab2",#N/A,FALSE,"P"}</definedName>
    <definedName name="yy" localSheetId="3" hidden="1">{"Tab1",#N/A,FALSE,"P";"Tab2",#N/A,FALSE,"P"}</definedName>
    <definedName name="yy" localSheetId="5" hidden="1">{"Tab1",#N/A,FALSE,"P";"Tab2",#N/A,FALSE,"P"}</definedName>
    <definedName name="yy" localSheetId="6" hidden="1">{"Tab1",#N/A,FALSE,"P";"Tab2",#N/A,FALSE,"P"}</definedName>
    <definedName name="yy" hidden="1">{"Tab1",#N/A,FALSE,"P";"Tab2",#N/A,FALSE,"P"}</definedName>
    <definedName name="yyuu" localSheetId="3" hidden="1">{"Riqfin97",#N/A,FALSE,"Tran";"Riqfinpro",#N/A,FALSE,"Tran"}</definedName>
    <definedName name="yyuu" localSheetId="5" hidden="1">{"Riqfin97",#N/A,FALSE,"Tran";"Riqfinpro",#N/A,FALSE,"Tran"}</definedName>
    <definedName name="yyuu" localSheetId="6" hidden="1">{"Riqfin97",#N/A,FALSE,"Tran";"Riqfinpro",#N/A,FALSE,"Tran"}</definedName>
    <definedName name="yyuu" hidden="1">{"Riqfin97",#N/A,FALSE,"Tran";"Riqfinpro",#N/A,FALSE,"Tran"}</definedName>
    <definedName name="yyy" localSheetId="3" hidden="1">{"Tab1",#N/A,FALSE,"P";"Tab2",#N/A,FALSE,"P"}</definedName>
    <definedName name="yyy" localSheetId="5" hidden="1">{"Tab1",#N/A,FALSE,"P";"Tab2",#N/A,FALSE,"P"}</definedName>
    <definedName name="yyy" localSheetId="6" hidden="1">{"Tab1",#N/A,FALSE,"P";"Tab2",#N/A,FALSE,"P"}</definedName>
    <definedName name="yyy" hidden="1">{"Tab1",#N/A,FALSE,"P";"Tab2",#N/A,FALSE,"P"}</definedName>
    <definedName name="yyyy" localSheetId="3" hidden="1">{"Riqfin97",#N/A,FALSE,"Tran";"Riqfinpro",#N/A,FALSE,"Tran"}</definedName>
    <definedName name="yyyy" localSheetId="5" hidden="1">{"Riqfin97",#N/A,FALSE,"Tran";"Riqfinpro",#N/A,FALSE,"Tran"}</definedName>
    <definedName name="yyyy" localSheetId="6" hidden="1">{"Riqfin97",#N/A,FALSE,"Tran";"Riqfinpro",#N/A,FALSE,"Tran"}</definedName>
    <definedName name="yyyy" hidden="1">{"Riqfin97",#N/A,FALSE,"Tran";"Riqfinpro",#N/A,FALSE,"Tran"}</definedName>
    <definedName name="yyyyyy" localSheetId="3" hidden="1">{"Minpmon",#N/A,FALSE,"Monthinput"}</definedName>
    <definedName name="yyyyyy" localSheetId="5" hidden="1">{"Minpmon",#N/A,FALSE,"Monthinput"}</definedName>
    <definedName name="yyyyyy" localSheetId="6" hidden="1">{"Minpmon",#N/A,FALSE,"Monthinput"}</definedName>
    <definedName name="yyyyyy" hidden="1">{"Minpmon",#N/A,FALSE,"Monthinput"}</definedName>
    <definedName name="Z_00C67BFA_FEDD_11D1_98B3_00C04FC96ABD_.wvu.Rows" localSheetId="3" hidden="1">#REF!,#REF!,#REF!,#REF!,#REF!,#REF!</definedName>
    <definedName name="Z_00C67BFA_FEDD_11D1_98B3_00C04FC96ABD_.wvu.Rows" hidden="1">#REF!,#REF!,#REF!,#REF!,#REF!,#REF!</definedName>
    <definedName name="Z_00C67BFB_FEDD_11D1_98B3_00C04FC96ABD_.wvu.Rows" localSheetId="3" hidden="1">#REF!,#REF!,#REF!,#REF!,#REF!,#REF!</definedName>
    <definedName name="Z_00C67BFB_FEDD_11D1_98B3_00C04FC96ABD_.wvu.Rows" hidden="1">#REF!,#REF!,#REF!,#REF!,#REF!,#REF!</definedName>
    <definedName name="Z_00C67BFC_FEDD_11D1_98B3_00C04FC96ABD_.wvu.Rows" localSheetId="3" hidden="1">#REF!,#REF!,#REF!,#REF!,#REF!,#REF!</definedName>
    <definedName name="Z_00C67BFC_FEDD_11D1_98B3_00C04FC96ABD_.wvu.Rows" hidden="1">#REF!,#REF!,#REF!,#REF!,#REF!,#REF!</definedName>
    <definedName name="Z_00C67BFD_FEDD_11D1_98B3_00C04FC96ABD_.wvu.Rows" localSheetId="3" hidden="1">#REF!,#REF!,#REF!,#REF!,#REF!,#REF!</definedName>
    <definedName name="Z_00C67BFD_FEDD_11D1_98B3_00C04FC96ABD_.wvu.Rows" hidden="1">#REF!,#REF!,#REF!,#REF!,#REF!,#REF!</definedName>
    <definedName name="Z_00C67BFE_FEDD_11D1_98B3_00C04FC96ABD_.wvu.Rows" localSheetId="3" hidden="1">#REF!,#REF!,#REF!,#REF!,#REF!,#REF!,#REF!,#REF!</definedName>
    <definedName name="Z_00C67BFE_FEDD_11D1_98B3_00C04FC96ABD_.wvu.Rows" hidden="1">#REF!,#REF!,#REF!,#REF!,#REF!,#REF!,#REF!,#REF!</definedName>
    <definedName name="Z_00C67BFF_FEDD_11D1_98B3_00C04FC96ABD_.wvu.Rows" localSheetId="3" hidden="1">#REF!,#REF!,#REF!,#REF!,#REF!,#REF!,#REF!</definedName>
    <definedName name="Z_00C67BFF_FEDD_11D1_98B3_00C04FC96ABD_.wvu.Rows" hidden="1">#REF!,#REF!,#REF!,#REF!,#REF!,#REF!,#REF!</definedName>
    <definedName name="Z_00C67C00_FEDD_11D1_98B3_00C04FC96ABD_.wvu.Rows" localSheetId="3" hidden="1">#REF!,#REF!,#REF!,#REF!,#REF!,#REF!,#REF!</definedName>
    <definedName name="Z_00C67C00_FEDD_11D1_98B3_00C04FC96ABD_.wvu.Rows" hidden="1">#REF!,#REF!,#REF!,#REF!,#REF!,#REF!,#REF!</definedName>
    <definedName name="Z_00C67C01_FEDD_11D1_98B3_00C04FC96ABD_.wvu.Rows" localSheetId="3" hidden="1">#REF!,#REF!,#REF!,#REF!,#REF!,#REF!,#REF!,#REF!</definedName>
    <definedName name="Z_00C67C01_FEDD_11D1_98B3_00C04FC96ABD_.wvu.Rows" hidden="1">#REF!,#REF!,#REF!,#REF!,#REF!,#REF!,#REF!,#REF!</definedName>
    <definedName name="Z_00C67C02_FEDD_11D1_98B3_00C04FC96ABD_.wvu.Rows" localSheetId="3" hidden="1">#REF!,#REF!,#REF!,#REF!,#REF!,#REF!,#REF!,#REF!</definedName>
    <definedName name="Z_00C67C02_FEDD_11D1_98B3_00C04FC96ABD_.wvu.Rows" hidden="1">#REF!,#REF!,#REF!,#REF!,#REF!,#REF!,#REF!,#REF!</definedName>
    <definedName name="Z_00C67C03_FEDD_11D1_98B3_00C04FC96ABD_.wvu.Rows" localSheetId="3" hidden="1">#REF!,#REF!,#REF!,#REF!,#REF!,#REF!,#REF!,#REF!</definedName>
    <definedName name="Z_00C67C03_FEDD_11D1_98B3_00C04FC96ABD_.wvu.Rows" hidden="1">#REF!,#REF!,#REF!,#REF!,#REF!,#REF!,#REF!,#REF!</definedName>
    <definedName name="Z_00C67C05_FEDD_11D1_98B3_00C04FC96ABD_.wvu.Rows" localSheetId="3" hidden="1">#REF!,#REF!,#REF!,#REF!,#REF!,#REF!,#REF!,#REF!,#REF!</definedName>
    <definedName name="Z_00C67C05_FEDD_11D1_98B3_00C04FC96ABD_.wvu.Rows" hidden="1">#REF!,#REF!,#REF!,#REF!,#REF!,#REF!,#REF!,#REF!,#REF!</definedName>
    <definedName name="Z_00C67C06_FEDD_11D1_98B3_00C04FC96ABD_.wvu.Rows" localSheetId="3" hidden="1">#REF!,#REF!,#REF!,#REF!,#REF!,#REF!,#REF!,#REF!,#REF!</definedName>
    <definedName name="Z_00C67C06_FEDD_11D1_98B3_00C04FC96ABD_.wvu.Rows" hidden="1">#REF!,#REF!,#REF!,#REF!,#REF!,#REF!,#REF!,#REF!,#REF!</definedName>
    <definedName name="Z_00C67C07_FEDD_11D1_98B3_00C04FC96ABD_.wvu.Rows" localSheetId="3" hidden="1">#REF!,#REF!,#REF!,#REF!,#REF!,#REF!</definedName>
    <definedName name="Z_00C67C07_FEDD_11D1_98B3_00C04FC96ABD_.wvu.Rows" hidden="1">#REF!,#REF!,#REF!,#REF!,#REF!,#REF!</definedName>
    <definedName name="Z_041FA3A7_30CF_11D1_A8EA_00A02466B35E_.wvu.Cols" localSheetId="3" hidden="1">#REF!,#REF!,#REF!,#REF!</definedName>
    <definedName name="Z_041FA3A7_30CF_11D1_A8EA_00A02466B35E_.wvu.Cols" hidden="1">#REF!,#REF!,#REF!,#REF!</definedName>
    <definedName name="Z_041FA3A7_30CF_11D1_A8EA_00A02466B35E_.wvu.Rows" localSheetId="3" hidden="1">#REF!,#REF!</definedName>
    <definedName name="Z_041FA3A7_30CF_11D1_A8EA_00A02466B35E_.wvu.Rows" hidden="1">#REF!,#REF!</definedName>
    <definedName name="Z_112039D0_FF0B_11D1_98B3_00C04FC96ABD_.wvu.Rows" localSheetId="3" hidden="1">#REF!,#REF!,#REF!,#REF!,#REF!,#REF!</definedName>
    <definedName name="Z_112039D0_FF0B_11D1_98B3_00C04FC96ABD_.wvu.Rows" hidden="1">#REF!,#REF!,#REF!,#REF!,#REF!,#REF!</definedName>
    <definedName name="Z_112039D1_FF0B_11D1_98B3_00C04FC96ABD_.wvu.Rows" localSheetId="3" hidden="1">#REF!,#REF!,#REF!,#REF!,#REF!,#REF!</definedName>
    <definedName name="Z_112039D1_FF0B_11D1_98B3_00C04FC96ABD_.wvu.Rows" hidden="1">#REF!,#REF!,#REF!,#REF!,#REF!,#REF!</definedName>
    <definedName name="Z_112039D2_FF0B_11D1_98B3_00C04FC96ABD_.wvu.Rows" localSheetId="3" hidden="1">#REF!,#REF!,#REF!,#REF!,#REF!,#REF!</definedName>
    <definedName name="Z_112039D2_FF0B_11D1_98B3_00C04FC96ABD_.wvu.Rows" hidden="1">#REF!,#REF!,#REF!,#REF!,#REF!,#REF!</definedName>
    <definedName name="Z_112039D3_FF0B_11D1_98B3_00C04FC96ABD_.wvu.Rows" localSheetId="3" hidden="1">#REF!,#REF!,#REF!,#REF!,#REF!,#REF!</definedName>
    <definedName name="Z_112039D3_FF0B_11D1_98B3_00C04FC96ABD_.wvu.Rows" hidden="1">#REF!,#REF!,#REF!,#REF!,#REF!,#REF!</definedName>
    <definedName name="Z_112039D4_FF0B_11D1_98B3_00C04FC96ABD_.wvu.Rows" localSheetId="3" hidden="1">#REF!,#REF!,#REF!,#REF!,#REF!,#REF!,#REF!,#REF!</definedName>
    <definedName name="Z_112039D4_FF0B_11D1_98B3_00C04FC96ABD_.wvu.Rows" hidden="1">#REF!,#REF!,#REF!,#REF!,#REF!,#REF!,#REF!,#REF!</definedName>
    <definedName name="Z_112039D5_FF0B_11D1_98B3_00C04FC96ABD_.wvu.Rows" localSheetId="3" hidden="1">#REF!,#REF!,#REF!,#REF!,#REF!,#REF!,#REF!</definedName>
    <definedName name="Z_112039D5_FF0B_11D1_98B3_00C04FC96ABD_.wvu.Rows" hidden="1">#REF!,#REF!,#REF!,#REF!,#REF!,#REF!,#REF!</definedName>
    <definedName name="Z_112039D6_FF0B_11D1_98B3_00C04FC96ABD_.wvu.Rows" localSheetId="3" hidden="1">#REF!,#REF!,#REF!,#REF!,#REF!,#REF!,#REF!</definedName>
    <definedName name="Z_112039D6_FF0B_11D1_98B3_00C04FC96ABD_.wvu.Rows" hidden="1">#REF!,#REF!,#REF!,#REF!,#REF!,#REF!,#REF!</definedName>
    <definedName name="Z_112039D7_FF0B_11D1_98B3_00C04FC96ABD_.wvu.Rows" localSheetId="3" hidden="1">#REF!,#REF!,#REF!,#REF!,#REF!,#REF!,#REF!,#REF!</definedName>
    <definedName name="Z_112039D7_FF0B_11D1_98B3_00C04FC96ABD_.wvu.Rows" hidden="1">#REF!,#REF!,#REF!,#REF!,#REF!,#REF!,#REF!,#REF!</definedName>
    <definedName name="Z_112039D8_FF0B_11D1_98B3_00C04FC96ABD_.wvu.Rows" localSheetId="3" hidden="1">#REF!,#REF!,#REF!,#REF!,#REF!,#REF!,#REF!,#REF!</definedName>
    <definedName name="Z_112039D8_FF0B_11D1_98B3_00C04FC96ABD_.wvu.Rows" hidden="1">#REF!,#REF!,#REF!,#REF!,#REF!,#REF!,#REF!,#REF!</definedName>
    <definedName name="Z_112039D9_FF0B_11D1_98B3_00C04FC96ABD_.wvu.Rows" localSheetId="3" hidden="1">#REF!,#REF!,#REF!,#REF!,#REF!,#REF!,#REF!,#REF!</definedName>
    <definedName name="Z_112039D9_FF0B_11D1_98B3_00C04FC96ABD_.wvu.Rows" hidden="1">#REF!,#REF!,#REF!,#REF!,#REF!,#REF!,#REF!,#REF!</definedName>
    <definedName name="Z_112039DB_FF0B_11D1_98B3_00C04FC96ABD_.wvu.Rows" localSheetId="3" hidden="1">#REF!,#REF!,#REF!,#REF!,#REF!,#REF!,#REF!,#REF!,#REF!</definedName>
    <definedName name="Z_112039DB_FF0B_11D1_98B3_00C04FC96ABD_.wvu.Rows" hidden="1">#REF!,#REF!,#REF!,#REF!,#REF!,#REF!,#REF!,#REF!,#REF!</definedName>
    <definedName name="Z_112039DC_FF0B_11D1_98B3_00C04FC96ABD_.wvu.Rows" localSheetId="3" hidden="1">#REF!,#REF!,#REF!,#REF!,#REF!,#REF!,#REF!,#REF!,#REF!</definedName>
    <definedName name="Z_112039DC_FF0B_11D1_98B3_00C04FC96ABD_.wvu.Rows" hidden="1">#REF!,#REF!,#REF!,#REF!,#REF!,#REF!,#REF!,#REF!,#REF!</definedName>
    <definedName name="Z_112039DD_FF0B_11D1_98B3_00C04FC96ABD_.wvu.Rows" localSheetId="3" hidden="1">#REF!,#REF!,#REF!,#REF!,#REF!,#REF!</definedName>
    <definedName name="Z_112039DD_FF0B_11D1_98B3_00C04FC96ABD_.wvu.Rows" hidden="1">#REF!,#REF!,#REF!,#REF!,#REF!,#REF!</definedName>
    <definedName name="Z_112B8339_2081_11D2_BFD2_00A02466506E_.wvu.PrintTitles" localSheetId="3" hidden="1">#REF!,#REF!</definedName>
    <definedName name="Z_112B8339_2081_11D2_BFD2_00A02466506E_.wvu.PrintTitles" hidden="1">#REF!,#REF!</definedName>
    <definedName name="Z_112B833B_2081_11D2_BFD2_00A02466506E_.wvu.PrintTitles" localSheetId="3" hidden="1">#REF!,#REF!</definedName>
    <definedName name="Z_112B833B_2081_11D2_BFD2_00A02466506E_.wvu.PrintTitles" hidden="1">#REF!,#REF!</definedName>
    <definedName name="Z_1A87067C_7102_4E77_BC8D_D9D9112AA17F_.wvu.Cols" localSheetId="3" hidden="1">#REF!</definedName>
    <definedName name="Z_1A87067C_7102_4E77_BC8D_D9D9112AA17F_.wvu.Cols" hidden="1">#REF!</definedName>
    <definedName name="Z_1A87067C_7102_4E77_BC8D_D9D9112AA17F_.wvu.PrintArea" localSheetId="3" hidden="1">#REF!</definedName>
    <definedName name="Z_1A87067C_7102_4E77_BC8D_D9D9112AA17F_.wvu.PrintArea" hidden="1">#REF!</definedName>
    <definedName name="Z_1A87067C_7102_4E77_BC8D_D9D9112AA17F_.wvu.PrintTitles" localSheetId="3" hidden="1">#REF!</definedName>
    <definedName name="Z_1A87067C_7102_4E77_BC8D_D9D9112AA17F_.wvu.PrintTitles" hidden="1">#REF!</definedName>
    <definedName name="Z_1A87067C_7102_4E77_BC8D_D9D9112AA17F_.wvu.Rows" localSheetId="3" hidden="1">#REF!</definedName>
    <definedName name="Z_1A87067C_7102_4E77_BC8D_D9D9112AA17F_.wvu.Rows" hidden="1">#REF!</definedName>
    <definedName name="Z_1A8C061B_2301_11D3_BFD1_000039E37209_.wvu.Cols" localSheetId="3" hidden="1">#REF!,#REF!,#REF!</definedName>
    <definedName name="Z_1A8C061B_2301_11D3_BFD1_000039E37209_.wvu.Cols" hidden="1">#REF!,#REF!,#REF!</definedName>
    <definedName name="Z_1A8C061B_2301_11D3_BFD1_000039E37209_.wvu.Rows" localSheetId="3" hidden="1">#REF!,#REF!,#REF!</definedName>
    <definedName name="Z_1A8C061B_2301_11D3_BFD1_000039E37209_.wvu.Rows" hidden="1">#REF!,#REF!,#REF!</definedName>
    <definedName name="Z_1A8C061C_2301_11D3_BFD1_000039E37209_.wvu.Cols" localSheetId="3" hidden="1">#REF!,#REF!,#REF!</definedName>
    <definedName name="Z_1A8C061C_2301_11D3_BFD1_000039E37209_.wvu.Cols" hidden="1">#REF!,#REF!,#REF!</definedName>
    <definedName name="Z_1A8C061C_2301_11D3_BFD1_000039E37209_.wvu.Rows" localSheetId="3" hidden="1">#REF!,#REF!,#REF!</definedName>
    <definedName name="Z_1A8C061C_2301_11D3_BFD1_000039E37209_.wvu.Rows" hidden="1">#REF!,#REF!,#REF!</definedName>
    <definedName name="Z_1A8C061E_2301_11D3_BFD1_000039E37209_.wvu.Cols" localSheetId="3" hidden="1">#REF!,#REF!,#REF!</definedName>
    <definedName name="Z_1A8C061E_2301_11D3_BFD1_000039E37209_.wvu.Cols" hidden="1">#REF!,#REF!,#REF!</definedName>
    <definedName name="Z_1A8C061E_2301_11D3_BFD1_000039E37209_.wvu.Rows" localSheetId="3" hidden="1">#REF!,#REF!,#REF!</definedName>
    <definedName name="Z_1A8C061E_2301_11D3_BFD1_000039E37209_.wvu.Rows" hidden="1">#REF!,#REF!,#REF!</definedName>
    <definedName name="Z_1A8C061F_2301_11D3_BFD1_000039E37209_.wvu.Cols" localSheetId="3" hidden="1">#REF!,#REF!,#REF!</definedName>
    <definedName name="Z_1A8C061F_2301_11D3_BFD1_000039E37209_.wvu.Cols" hidden="1">#REF!,#REF!,#REF!</definedName>
    <definedName name="Z_1A8C061F_2301_11D3_BFD1_000039E37209_.wvu.Rows" localSheetId="3" hidden="1">#REF!,#REF!,#REF!</definedName>
    <definedName name="Z_1A8C061F_2301_11D3_BFD1_000039E37209_.wvu.Rows" hidden="1">#REF!,#REF!,#REF!</definedName>
    <definedName name="Z_1F4C2007_FFA7_11D1_98B6_00C04FC96ABD_.wvu.Rows" localSheetId="3" hidden="1">#REF!,#REF!,#REF!,#REF!,#REF!,#REF!</definedName>
    <definedName name="Z_1F4C2007_FFA7_11D1_98B6_00C04FC96ABD_.wvu.Rows" hidden="1">#REF!,#REF!,#REF!,#REF!,#REF!,#REF!</definedName>
    <definedName name="Z_1F4C2008_FFA7_11D1_98B6_00C04FC96ABD_.wvu.Rows" localSheetId="3" hidden="1">#REF!,#REF!,#REF!,#REF!,#REF!,#REF!</definedName>
    <definedName name="Z_1F4C2008_FFA7_11D1_98B6_00C04FC96ABD_.wvu.Rows" hidden="1">#REF!,#REF!,#REF!,#REF!,#REF!,#REF!</definedName>
    <definedName name="Z_1F4C2009_FFA7_11D1_98B6_00C04FC96ABD_.wvu.Rows" localSheetId="3" hidden="1">#REF!,#REF!,#REF!,#REF!,#REF!,#REF!</definedName>
    <definedName name="Z_1F4C2009_FFA7_11D1_98B6_00C04FC96ABD_.wvu.Rows" hidden="1">#REF!,#REF!,#REF!,#REF!,#REF!,#REF!</definedName>
    <definedName name="Z_1F4C200A_FFA7_11D1_98B6_00C04FC96ABD_.wvu.Rows" localSheetId="3" hidden="1">#REF!,#REF!,#REF!,#REF!,#REF!,#REF!</definedName>
    <definedName name="Z_1F4C200A_FFA7_11D1_98B6_00C04FC96ABD_.wvu.Rows" hidden="1">#REF!,#REF!,#REF!,#REF!,#REF!,#REF!</definedName>
    <definedName name="Z_1F4C200B_FFA7_11D1_98B6_00C04FC96ABD_.wvu.Rows" localSheetId="3" hidden="1">#REF!,#REF!,#REF!,#REF!,#REF!,#REF!,#REF!,#REF!</definedName>
    <definedName name="Z_1F4C200B_FFA7_11D1_98B6_00C04FC96ABD_.wvu.Rows" hidden="1">#REF!,#REF!,#REF!,#REF!,#REF!,#REF!,#REF!,#REF!</definedName>
    <definedName name="Z_1F4C200C_FFA7_11D1_98B6_00C04FC96ABD_.wvu.Rows" localSheetId="3" hidden="1">#REF!,#REF!,#REF!,#REF!,#REF!,#REF!,#REF!</definedName>
    <definedName name="Z_1F4C200C_FFA7_11D1_98B6_00C04FC96ABD_.wvu.Rows" hidden="1">#REF!,#REF!,#REF!,#REF!,#REF!,#REF!,#REF!</definedName>
    <definedName name="Z_1F4C200D_FFA7_11D1_98B6_00C04FC96ABD_.wvu.Rows" localSheetId="3" hidden="1">#REF!,#REF!,#REF!,#REF!,#REF!,#REF!,#REF!</definedName>
    <definedName name="Z_1F4C200D_FFA7_11D1_98B6_00C04FC96ABD_.wvu.Rows" hidden="1">#REF!,#REF!,#REF!,#REF!,#REF!,#REF!,#REF!</definedName>
    <definedName name="Z_1F4C200E_FFA7_11D1_98B6_00C04FC96ABD_.wvu.Rows" localSheetId="3" hidden="1">#REF!,#REF!,#REF!,#REF!,#REF!,#REF!,#REF!,#REF!</definedName>
    <definedName name="Z_1F4C200E_FFA7_11D1_98B6_00C04FC96ABD_.wvu.Rows" hidden="1">#REF!,#REF!,#REF!,#REF!,#REF!,#REF!,#REF!,#REF!</definedName>
    <definedName name="Z_1F4C200F_FFA7_11D1_98B6_00C04FC96ABD_.wvu.Rows" localSheetId="3" hidden="1">#REF!,#REF!,#REF!,#REF!,#REF!,#REF!,#REF!,#REF!</definedName>
    <definedName name="Z_1F4C200F_FFA7_11D1_98B6_00C04FC96ABD_.wvu.Rows" hidden="1">#REF!,#REF!,#REF!,#REF!,#REF!,#REF!,#REF!,#REF!</definedName>
    <definedName name="Z_1F4C2010_FFA7_11D1_98B6_00C04FC96ABD_.wvu.Rows" localSheetId="3" hidden="1">#REF!,#REF!,#REF!,#REF!,#REF!,#REF!,#REF!,#REF!</definedName>
    <definedName name="Z_1F4C2010_FFA7_11D1_98B6_00C04FC96ABD_.wvu.Rows" hidden="1">#REF!,#REF!,#REF!,#REF!,#REF!,#REF!,#REF!,#REF!</definedName>
    <definedName name="Z_1F4C2012_FFA7_11D1_98B6_00C04FC96ABD_.wvu.Rows" localSheetId="3" hidden="1">#REF!,#REF!,#REF!,#REF!,#REF!,#REF!,#REF!,#REF!,#REF!</definedName>
    <definedName name="Z_1F4C2012_FFA7_11D1_98B6_00C04FC96ABD_.wvu.Rows" hidden="1">#REF!,#REF!,#REF!,#REF!,#REF!,#REF!,#REF!,#REF!,#REF!</definedName>
    <definedName name="Z_1F4C2013_FFA7_11D1_98B6_00C04FC96ABD_.wvu.Rows" localSheetId="3" hidden="1">#REF!,#REF!,#REF!,#REF!,#REF!,#REF!,#REF!,#REF!,#REF!</definedName>
    <definedName name="Z_1F4C2013_FFA7_11D1_98B6_00C04FC96ABD_.wvu.Rows" hidden="1">#REF!,#REF!,#REF!,#REF!,#REF!,#REF!,#REF!,#REF!,#REF!</definedName>
    <definedName name="Z_1F4C2014_FFA7_11D1_98B6_00C04FC96ABD_.wvu.Rows" localSheetId="3" hidden="1">#REF!,#REF!,#REF!,#REF!,#REF!,#REF!</definedName>
    <definedName name="Z_1F4C2014_FFA7_11D1_98B6_00C04FC96ABD_.wvu.Rows" hidden="1">#REF!,#REF!,#REF!,#REF!,#REF!,#REF!</definedName>
    <definedName name="Z_49B0A4B0_963B_11D1_BFD1_00A02466B680_.wvu.Rows" localSheetId="3" hidden="1">#REF!,#REF!,#REF!,#REF!,#REF!,#REF!</definedName>
    <definedName name="Z_49B0A4B0_963B_11D1_BFD1_00A02466B680_.wvu.Rows" hidden="1">#REF!,#REF!,#REF!,#REF!,#REF!,#REF!</definedName>
    <definedName name="Z_49B0A4B1_963B_11D1_BFD1_00A02466B680_.wvu.Rows" localSheetId="3" hidden="1">#REF!,#REF!,#REF!,#REF!,#REF!,#REF!</definedName>
    <definedName name="Z_49B0A4B1_963B_11D1_BFD1_00A02466B680_.wvu.Rows" hidden="1">#REF!,#REF!,#REF!,#REF!,#REF!,#REF!</definedName>
    <definedName name="Z_49B0A4B4_963B_11D1_BFD1_00A02466B680_.wvu.Rows" localSheetId="3" hidden="1">#REF!,#REF!,#REF!,#REF!,#REF!,#REF!,#REF!,#REF!</definedName>
    <definedName name="Z_49B0A4B4_963B_11D1_BFD1_00A02466B680_.wvu.Rows" hidden="1">#REF!,#REF!,#REF!,#REF!,#REF!,#REF!,#REF!,#REF!</definedName>
    <definedName name="Z_49B0A4B5_963B_11D1_BFD1_00A02466B680_.wvu.Rows" localSheetId="3" hidden="1">#REF!,#REF!,#REF!,#REF!,#REF!,#REF!,#REF!</definedName>
    <definedName name="Z_49B0A4B5_963B_11D1_BFD1_00A02466B680_.wvu.Rows" hidden="1">#REF!,#REF!,#REF!,#REF!,#REF!,#REF!,#REF!</definedName>
    <definedName name="Z_49B0A4B6_963B_11D1_BFD1_00A02466B680_.wvu.Rows" localSheetId="3" hidden="1">#REF!,#REF!,#REF!,#REF!,#REF!,#REF!,#REF!</definedName>
    <definedName name="Z_49B0A4B6_963B_11D1_BFD1_00A02466B680_.wvu.Rows" hidden="1">#REF!,#REF!,#REF!,#REF!,#REF!,#REF!,#REF!</definedName>
    <definedName name="Z_49B0A4B7_963B_11D1_BFD1_00A02466B680_.wvu.Rows" localSheetId="3" hidden="1">#REF!,#REF!,#REF!,#REF!,#REF!,#REF!,#REF!,#REF!</definedName>
    <definedName name="Z_49B0A4B7_963B_11D1_BFD1_00A02466B680_.wvu.Rows" hidden="1">#REF!,#REF!,#REF!,#REF!,#REF!,#REF!,#REF!,#REF!</definedName>
    <definedName name="Z_49B0A4B8_963B_11D1_BFD1_00A02466B680_.wvu.Rows" localSheetId="3" hidden="1">#REF!,#REF!,#REF!,#REF!,#REF!,#REF!,#REF!,#REF!</definedName>
    <definedName name="Z_49B0A4B8_963B_11D1_BFD1_00A02466B680_.wvu.Rows" hidden="1">#REF!,#REF!,#REF!,#REF!,#REF!,#REF!,#REF!,#REF!</definedName>
    <definedName name="Z_49B0A4B9_963B_11D1_BFD1_00A02466B680_.wvu.Rows" localSheetId="3" hidden="1">#REF!,#REF!,#REF!,#REF!,#REF!,#REF!,#REF!,#REF!</definedName>
    <definedName name="Z_49B0A4B9_963B_11D1_BFD1_00A02466B680_.wvu.Rows" hidden="1">#REF!,#REF!,#REF!,#REF!,#REF!,#REF!,#REF!,#REF!</definedName>
    <definedName name="Z_49B0A4BB_963B_11D1_BFD1_00A02466B680_.wvu.Rows" localSheetId="3" hidden="1">#REF!,#REF!,#REF!,#REF!,#REF!,#REF!,#REF!,#REF!,#REF!</definedName>
    <definedName name="Z_49B0A4BB_963B_11D1_BFD1_00A02466B680_.wvu.Rows" hidden="1">#REF!,#REF!,#REF!,#REF!,#REF!,#REF!,#REF!,#REF!,#REF!</definedName>
    <definedName name="Z_49B0A4BC_963B_11D1_BFD1_00A02466B680_.wvu.Rows" localSheetId="3" hidden="1">#REF!,#REF!,#REF!,#REF!,#REF!,#REF!,#REF!,#REF!,#REF!</definedName>
    <definedName name="Z_49B0A4BC_963B_11D1_BFD1_00A02466B680_.wvu.Rows" hidden="1">#REF!,#REF!,#REF!,#REF!,#REF!,#REF!,#REF!,#REF!,#REF!</definedName>
    <definedName name="Z_49B0A4BD_963B_11D1_BFD1_00A02466B680_.wvu.Rows" localSheetId="3" hidden="1">#REF!,#REF!,#REF!,#REF!,#REF!,#REF!</definedName>
    <definedName name="Z_49B0A4BD_963B_11D1_BFD1_00A02466B680_.wvu.Rows" hidden="1">#REF!,#REF!,#REF!,#REF!,#REF!,#REF!</definedName>
    <definedName name="Z_5F3A46A2_1A22_4FA5_A3C5_1DEBD8BB3B53_.wvu.Cols" localSheetId="3" hidden="1">#REF!</definedName>
    <definedName name="Z_5F3A46A2_1A22_4FA5_A3C5_1DEBD8BB3B53_.wvu.Cols" hidden="1">#REF!</definedName>
    <definedName name="Z_5F3A46A2_1A22_4FA5_A3C5_1DEBD8BB3B53_.wvu.PrintArea" localSheetId="3" hidden="1">#REF!</definedName>
    <definedName name="Z_5F3A46A2_1A22_4FA5_A3C5_1DEBD8BB3B53_.wvu.PrintArea" hidden="1">#REF!</definedName>
    <definedName name="Z_5F3A46A2_1A22_4FA5_A3C5_1DEBD8BB3B53_.wvu.PrintTitles" localSheetId="3" hidden="1">#REF!</definedName>
    <definedName name="Z_5F3A46A2_1A22_4FA5_A3C5_1DEBD8BB3B53_.wvu.PrintTitles" hidden="1">#REF!</definedName>
    <definedName name="Z_5F3A46A2_1A22_4FA5_A3C5_1DEBD8BB3B53_.wvu.Rows" localSheetId="3" hidden="1">#REF!</definedName>
    <definedName name="Z_5F3A46A2_1A22_4FA5_A3C5_1DEBD8BB3B53_.wvu.Rows" hidden="1">#REF!</definedName>
    <definedName name="Z_65976840_70A2_11D2_BFD1_C1F7123CE332_.wvu.PrintTitles" localSheetId="3" hidden="1">#REF!,#REF!</definedName>
    <definedName name="Z_65976840_70A2_11D2_BFD1_C1F7123CE332_.wvu.PrintTitles" hidden="1">#REF!,#REF!</definedName>
    <definedName name="Z_95224721_0485_11D4_BFD1_00508B5F4DA4_.wvu.Cols" localSheetId="3" hidden="1">#REF!</definedName>
    <definedName name="Z_95224721_0485_11D4_BFD1_00508B5F4DA4_.wvu.Cols" hidden="1">#REF!</definedName>
    <definedName name="Z_9E0C48F8_FFCC_11D1_98BA_00C04FC96ABD_.wvu.Rows" localSheetId="3" hidden="1">#REF!,#REF!,#REF!,#REF!,#REF!,#REF!</definedName>
    <definedName name="Z_9E0C48F8_FFCC_11D1_98BA_00C04FC96ABD_.wvu.Rows" hidden="1">#REF!,#REF!,#REF!,#REF!,#REF!,#REF!</definedName>
    <definedName name="Z_9E0C48F9_FFCC_11D1_98BA_00C04FC96ABD_.wvu.Rows" localSheetId="3" hidden="1">#REF!,#REF!,#REF!,#REF!,#REF!,#REF!</definedName>
    <definedName name="Z_9E0C48F9_FFCC_11D1_98BA_00C04FC96ABD_.wvu.Rows" hidden="1">#REF!,#REF!,#REF!,#REF!,#REF!,#REF!</definedName>
    <definedName name="Z_9E0C48FA_FFCC_11D1_98BA_00C04FC96ABD_.wvu.Rows" localSheetId="3" hidden="1">#REF!,#REF!,#REF!,#REF!,#REF!,#REF!</definedName>
    <definedName name="Z_9E0C48FA_FFCC_11D1_98BA_00C04FC96ABD_.wvu.Rows" hidden="1">#REF!,#REF!,#REF!,#REF!,#REF!,#REF!</definedName>
    <definedName name="Z_9E0C48FB_FFCC_11D1_98BA_00C04FC96ABD_.wvu.Rows" localSheetId="3" hidden="1">#REF!,#REF!,#REF!,#REF!,#REF!,#REF!</definedName>
    <definedName name="Z_9E0C48FB_FFCC_11D1_98BA_00C04FC96ABD_.wvu.Rows" hidden="1">#REF!,#REF!,#REF!,#REF!,#REF!,#REF!</definedName>
    <definedName name="Z_9E0C48FC_FFCC_11D1_98BA_00C04FC96ABD_.wvu.Rows" localSheetId="3" hidden="1">#REF!,#REF!,#REF!,#REF!,#REF!,#REF!,#REF!,#REF!</definedName>
    <definedName name="Z_9E0C48FC_FFCC_11D1_98BA_00C04FC96ABD_.wvu.Rows" hidden="1">#REF!,#REF!,#REF!,#REF!,#REF!,#REF!,#REF!,#REF!</definedName>
    <definedName name="Z_9E0C48FD_FFCC_11D1_98BA_00C04FC96ABD_.wvu.Rows" localSheetId="3" hidden="1">#REF!,#REF!,#REF!,#REF!,#REF!,#REF!,#REF!</definedName>
    <definedName name="Z_9E0C48FD_FFCC_11D1_98BA_00C04FC96ABD_.wvu.Rows" hidden="1">#REF!,#REF!,#REF!,#REF!,#REF!,#REF!,#REF!</definedName>
    <definedName name="Z_9E0C48FE_FFCC_11D1_98BA_00C04FC96ABD_.wvu.Rows" localSheetId="3" hidden="1">#REF!,#REF!,#REF!,#REF!,#REF!,#REF!,#REF!</definedName>
    <definedName name="Z_9E0C48FE_FFCC_11D1_98BA_00C04FC96ABD_.wvu.Rows" hidden="1">#REF!,#REF!,#REF!,#REF!,#REF!,#REF!,#REF!</definedName>
    <definedName name="Z_9E0C48FF_FFCC_11D1_98BA_00C04FC96ABD_.wvu.Rows" localSheetId="3" hidden="1">#REF!,#REF!,#REF!,#REF!,#REF!,#REF!,#REF!,#REF!</definedName>
    <definedName name="Z_9E0C48FF_FFCC_11D1_98BA_00C04FC96ABD_.wvu.Rows" hidden="1">#REF!,#REF!,#REF!,#REF!,#REF!,#REF!,#REF!,#REF!</definedName>
    <definedName name="Z_9E0C4900_FFCC_11D1_98BA_00C04FC96ABD_.wvu.Rows" localSheetId="3" hidden="1">#REF!,#REF!,#REF!,#REF!,#REF!,#REF!,#REF!,#REF!</definedName>
    <definedName name="Z_9E0C4900_FFCC_11D1_98BA_00C04FC96ABD_.wvu.Rows" hidden="1">#REF!,#REF!,#REF!,#REF!,#REF!,#REF!,#REF!,#REF!</definedName>
    <definedName name="Z_9E0C4901_FFCC_11D1_98BA_00C04FC96ABD_.wvu.Rows" localSheetId="3" hidden="1">#REF!,#REF!,#REF!,#REF!,#REF!,#REF!,#REF!,#REF!</definedName>
    <definedName name="Z_9E0C4901_FFCC_11D1_98BA_00C04FC96ABD_.wvu.Rows" hidden="1">#REF!,#REF!,#REF!,#REF!,#REF!,#REF!,#REF!,#REF!</definedName>
    <definedName name="Z_9E0C4903_FFCC_11D1_98BA_00C04FC96ABD_.wvu.Rows" localSheetId="3" hidden="1">#REF!,#REF!,#REF!,#REF!,#REF!,#REF!,#REF!,#REF!,#REF!</definedName>
    <definedName name="Z_9E0C4903_FFCC_11D1_98BA_00C04FC96ABD_.wvu.Rows" hidden="1">#REF!,#REF!,#REF!,#REF!,#REF!,#REF!,#REF!,#REF!,#REF!</definedName>
    <definedName name="Z_9E0C4904_FFCC_11D1_98BA_00C04FC96ABD_.wvu.Rows" localSheetId="3" hidden="1">#REF!,#REF!,#REF!,#REF!,#REF!,#REF!,#REF!,#REF!,#REF!</definedName>
    <definedName name="Z_9E0C4904_FFCC_11D1_98BA_00C04FC96ABD_.wvu.Rows" hidden="1">#REF!,#REF!,#REF!,#REF!,#REF!,#REF!,#REF!,#REF!,#REF!</definedName>
    <definedName name="Z_9E0C4905_FFCC_11D1_98BA_00C04FC96ABD_.wvu.Rows" localSheetId="3" hidden="1">#REF!,#REF!,#REF!,#REF!,#REF!,#REF!</definedName>
    <definedName name="Z_9E0C4905_FFCC_11D1_98BA_00C04FC96ABD_.wvu.Rows" hidden="1">#REF!,#REF!,#REF!,#REF!,#REF!,#REF!</definedName>
    <definedName name="Z_B424DD41_AAD0_11D2_BFD1_00A02466506E_.wvu.PrintTitles" localSheetId="3" hidden="1">#REF!,#REF!</definedName>
    <definedName name="Z_B424DD41_AAD0_11D2_BFD1_00A02466506E_.wvu.PrintTitles" hidden="1">#REF!,#REF!</definedName>
    <definedName name="Z_BC2BFA12_1C91_11D2_BFD2_00A02466506E_.wvu.PrintTitles" localSheetId="3" hidden="1">#REF!,#REF!</definedName>
    <definedName name="Z_BC2BFA12_1C91_11D2_BFD2_00A02466506E_.wvu.PrintTitles" hidden="1">#REF!,#REF!</definedName>
    <definedName name="Z_C21FAE85_013A_11D2_98BD_00C04FC96ABD_.wvu.Rows" localSheetId="3" hidden="1">#REF!,#REF!,#REF!,#REF!,#REF!,#REF!</definedName>
    <definedName name="Z_C21FAE85_013A_11D2_98BD_00C04FC96ABD_.wvu.Rows" hidden="1">#REF!,#REF!,#REF!,#REF!,#REF!,#REF!</definedName>
    <definedName name="Z_C21FAE86_013A_11D2_98BD_00C04FC96ABD_.wvu.Rows" localSheetId="3" hidden="1">#REF!,#REF!,#REF!,#REF!,#REF!,#REF!</definedName>
    <definedName name="Z_C21FAE86_013A_11D2_98BD_00C04FC96ABD_.wvu.Rows" hidden="1">#REF!,#REF!,#REF!,#REF!,#REF!,#REF!</definedName>
    <definedName name="Z_C21FAE87_013A_11D2_98BD_00C04FC96ABD_.wvu.Rows" localSheetId="3" hidden="1">#REF!,#REF!,#REF!,#REF!,#REF!,#REF!</definedName>
    <definedName name="Z_C21FAE87_013A_11D2_98BD_00C04FC96ABD_.wvu.Rows" hidden="1">#REF!,#REF!,#REF!,#REF!,#REF!,#REF!</definedName>
    <definedName name="Z_C21FAE88_013A_11D2_98BD_00C04FC96ABD_.wvu.Rows" localSheetId="3" hidden="1">#REF!,#REF!,#REF!,#REF!,#REF!,#REF!</definedName>
    <definedName name="Z_C21FAE88_013A_11D2_98BD_00C04FC96ABD_.wvu.Rows" hidden="1">#REF!,#REF!,#REF!,#REF!,#REF!,#REF!</definedName>
    <definedName name="Z_C21FAE89_013A_11D2_98BD_00C04FC96ABD_.wvu.Rows" localSheetId="3" hidden="1">#REF!,#REF!,#REF!,#REF!,#REF!,#REF!,#REF!,#REF!</definedName>
    <definedName name="Z_C21FAE89_013A_11D2_98BD_00C04FC96ABD_.wvu.Rows" hidden="1">#REF!,#REF!,#REF!,#REF!,#REF!,#REF!,#REF!,#REF!</definedName>
    <definedName name="Z_C21FAE8A_013A_11D2_98BD_00C04FC96ABD_.wvu.Rows" localSheetId="3" hidden="1">#REF!,#REF!,#REF!,#REF!,#REF!,#REF!,#REF!</definedName>
    <definedName name="Z_C21FAE8A_013A_11D2_98BD_00C04FC96ABD_.wvu.Rows" hidden="1">#REF!,#REF!,#REF!,#REF!,#REF!,#REF!,#REF!</definedName>
    <definedName name="Z_C21FAE8B_013A_11D2_98BD_00C04FC96ABD_.wvu.Rows" localSheetId="3" hidden="1">#REF!,#REF!,#REF!,#REF!,#REF!,#REF!,#REF!</definedName>
    <definedName name="Z_C21FAE8B_013A_11D2_98BD_00C04FC96ABD_.wvu.Rows" hidden="1">#REF!,#REF!,#REF!,#REF!,#REF!,#REF!,#REF!</definedName>
    <definedName name="Z_C21FAE8C_013A_11D2_98BD_00C04FC96ABD_.wvu.Rows" localSheetId="3" hidden="1">#REF!,#REF!,#REF!,#REF!,#REF!,#REF!,#REF!,#REF!</definedName>
    <definedName name="Z_C21FAE8C_013A_11D2_98BD_00C04FC96ABD_.wvu.Rows" hidden="1">#REF!,#REF!,#REF!,#REF!,#REF!,#REF!,#REF!,#REF!</definedName>
    <definedName name="Z_C21FAE8D_013A_11D2_98BD_00C04FC96ABD_.wvu.Rows" localSheetId="3" hidden="1">#REF!,#REF!,#REF!,#REF!,#REF!,#REF!,#REF!,#REF!</definedName>
    <definedName name="Z_C21FAE8D_013A_11D2_98BD_00C04FC96ABD_.wvu.Rows" hidden="1">#REF!,#REF!,#REF!,#REF!,#REF!,#REF!,#REF!,#REF!</definedName>
    <definedName name="Z_C21FAE8E_013A_11D2_98BD_00C04FC96ABD_.wvu.Rows" localSheetId="3" hidden="1">#REF!,#REF!,#REF!,#REF!,#REF!,#REF!,#REF!,#REF!</definedName>
    <definedName name="Z_C21FAE8E_013A_11D2_98BD_00C04FC96ABD_.wvu.Rows" hidden="1">#REF!,#REF!,#REF!,#REF!,#REF!,#REF!,#REF!,#REF!</definedName>
    <definedName name="Z_C21FAE90_013A_11D2_98BD_00C04FC96ABD_.wvu.Rows" localSheetId="3" hidden="1">#REF!,#REF!,#REF!,#REF!,#REF!,#REF!,#REF!,#REF!,#REF!</definedName>
    <definedName name="Z_C21FAE90_013A_11D2_98BD_00C04FC96ABD_.wvu.Rows" hidden="1">#REF!,#REF!,#REF!,#REF!,#REF!,#REF!,#REF!,#REF!,#REF!</definedName>
    <definedName name="Z_C21FAE91_013A_11D2_98BD_00C04FC96ABD_.wvu.Rows" localSheetId="3" hidden="1">#REF!,#REF!,#REF!,#REF!,#REF!,#REF!,#REF!,#REF!,#REF!</definedName>
    <definedName name="Z_C21FAE91_013A_11D2_98BD_00C04FC96ABD_.wvu.Rows" hidden="1">#REF!,#REF!,#REF!,#REF!,#REF!,#REF!,#REF!,#REF!,#REF!</definedName>
    <definedName name="Z_C21FAE92_013A_11D2_98BD_00C04FC96ABD_.wvu.Rows" localSheetId="3" hidden="1">#REF!,#REF!,#REF!,#REF!,#REF!,#REF!</definedName>
    <definedName name="Z_C21FAE92_013A_11D2_98BD_00C04FC96ABD_.wvu.Rows" hidden="1">#REF!,#REF!,#REF!,#REF!,#REF!,#REF!</definedName>
    <definedName name="Z_CF25EF4A_FFAB_11D1_98B7_00C04FC96ABD_.wvu.Rows" localSheetId="3" hidden="1">#REF!,#REF!,#REF!,#REF!,#REF!,#REF!</definedName>
    <definedName name="Z_CF25EF4A_FFAB_11D1_98B7_00C04FC96ABD_.wvu.Rows" hidden="1">#REF!,#REF!,#REF!,#REF!,#REF!,#REF!</definedName>
    <definedName name="Z_CF25EF4B_FFAB_11D1_98B7_00C04FC96ABD_.wvu.Rows" localSheetId="3" hidden="1">#REF!,#REF!,#REF!,#REF!,#REF!,#REF!</definedName>
    <definedName name="Z_CF25EF4B_FFAB_11D1_98B7_00C04FC96ABD_.wvu.Rows" hidden="1">#REF!,#REF!,#REF!,#REF!,#REF!,#REF!</definedName>
    <definedName name="Z_CF25EF4C_FFAB_11D1_98B7_00C04FC96ABD_.wvu.Rows" localSheetId="3" hidden="1">#REF!,#REF!,#REF!,#REF!,#REF!,#REF!</definedName>
    <definedName name="Z_CF25EF4C_FFAB_11D1_98B7_00C04FC96ABD_.wvu.Rows" hidden="1">#REF!,#REF!,#REF!,#REF!,#REF!,#REF!</definedName>
    <definedName name="Z_CF25EF4D_FFAB_11D1_98B7_00C04FC96ABD_.wvu.Rows" localSheetId="3" hidden="1">#REF!,#REF!,#REF!,#REF!,#REF!,#REF!</definedName>
    <definedName name="Z_CF25EF4D_FFAB_11D1_98B7_00C04FC96ABD_.wvu.Rows" hidden="1">#REF!,#REF!,#REF!,#REF!,#REF!,#REF!</definedName>
    <definedName name="Z_CF25EF4E_FFAB_11D1_98B7_00C04FC96ABD_.wvu.Rows" localSheetId="3" hidden="1">#REF!,#REF!,#REF!,#REF!,#REF!,#REF!,#REF!,#REF!</definedName>
    <definedName name="Z_CF25EF4E_FFAB_11D1_98B7_00C04FC96ABD_.wvu.Rows" hidden="1">#REF!,#REF!,#REF!,#REF!,#REF!,#REF!,#REF!,#REF!</definedName>
    <definedName name="Z_CF25EF4F_FFAB_11D1_98B7_00C04FC96ABD_.wvu.Rows" localSheetId="3" hidden="1">#REF!,#REF!,#REF!,#REF!,#REF!,#REF!,#REF!</definedName>
    <definedName name="Z_CF25EF4F_FFAB_11D1_98B7_00C04FC96ABD_.wvu.Rows" hidden="1">#REF!,#REF!,#REF!,#REF!,#REF!,#REF!,#REF!</definedName>
    <definedName name="Z_CF25EF50_FFAB_11D1_98B7_00C04FC96ABD_.wvu.Rows" localSheetId="3" hidden="1">#REF!,#REF!,#REF!,#REF!,#REF!,#REF!,#REF!</definedName>
    <definedName name="Z_CF25EF50_FFAB_11D1_98B7_00C04FC96ABD_.wvu.Rows" hidden="1">#REF!,#REF!,#REF!,#REF!,#REF!,#REF!,#REF!</definedName>
    <definedName name="Z_CF25EF51_FFAB_11D1_98B7_00C04FC96ABD_.wvu.Rows" localSheetId="3" hidden="1">#REF!,#REF!,#REF!,#REF!,#REF!,#REF!,#REF!,#REF!</definedName>
    <definedName name="Z_CF25EF51_FFAB_11D1_98B7_00C04FC96ABD_.wvu.Rows" hidden="1">#REF!,#REF!,#REF!,#REF!,#REF!,#REF!,#REF!,#REF!</definedName>
    <definedName name="Z_CF25EF52_FFAB_11D1_98B7_00C04FC96ABD_.wvu.Rows" localSheetId="3" hidden="1">#REF!,#REF!,#REF!,#REF!,#REF!,#REF!,#REF!,#REF!</definedName>
    <definedName name="Z_CF25EF52_FFAB_11D1_98B7_00C04FC96ABD_.wvu.Rows" hidden="1">#REF!,#REF!,#REF!,#REF!,#REF!,#REF!,#REF!,#REF!</definedName>
    <definedName name="Z_CF25EF53_FFAB_11D1_98B7_00C04FC96ABD_.wvu.Rows" localSheetId="3" hidden="1">#REF!,#REF!,#REF!,#REF!,#REF!,#REF!,#REF!,#REF!</definedName>
    <definedName name="Z_CF25EF53_FFAB_11D1_98B7_00C04FC96ABD_.wvu.Rows" hidden="1">#REF!,#REF!,#REF!,#REF!,#REF!,#REF!,#REF!,#REF!</definedName>
    <definedName name="Z_CF25EF55_FFAB_11D1_98B7_00C04FC96ABD_.wvu.Rows" localSheetId="3" hidden="1">#REF!,#REF!,#REF!,#REF!,#REF!,#REF!,#REF!,#REF!,#REF!</definedName>
    <definedName name="Z_CF25EF55_FFAB_11D1_98B7_00C04FC96ABD_.wvu.Rows" hidden="1">#REF!,#REF!,#REF!,#REF!,#REF!,#REF!,#REF!,#REF!,#REF!</definedName>
    <definedName name="Z_CF25EF56_FFAB_11D1_98B7_00C04FC96ABD_.wvu.Rows" localSheetId="3" hidden="1">#REF!,#REF!,#REF!,#REF!,#REF!,#REF!,#REF!,#REF!,#REF!</definedName>
    <definedName name="Z_CF25EF56_FFAB_11D1_98B7_00C04FC96ABD_.wvu.Rows" hidden="1">#REF!,#REF!,#REF!,#REF!,#REF!,#REF!,#REF!,#REF!,#REF!</definedName>
    <definedName name="Z_CF25EF57_FFAB_11D1_98B7_00C04FC96ABD_.wvu.Rows" localSheetId="3" hidden="1">#REF!,#REF!,#REF!,#REF!,#REF!,#REF!</definedName>
    <definedName name="Z_CF25EF57_FFAB_11D1_98B7_00C04FC96ABD_.wvu.Rows" hidden="1">#REF!,#REF!,#REF!,#REF!,#REF!,#REF!</definedName>
    <definedName name="Z_E6B74681_BCE1_11D2_BFD1_00A02466506E_.wvu.PrintTitles" localSheetId="3" hidden="1">#REF!,#REF!</definedName>
    <definedName name="Z_E6B74681_BCE1_11D2_BFD1_00A02466506E_.wvu.PrintTitles" hidden="1">#REF!,#REF!</definedName>
    <definedName name="Z_EA8011E5_017A_11D2_98BD_00C04FC96ABD_.wvu.Rows" localSheetId="3" hidden="1">#REF!,#REF!,#REF!,#REF!,#REF!,#REF!,#REF!</definedName>
    <definedName name="Z_EA8011E5_017A_11D2_98BD_00C04FC96ABD_.wvu.Rows" hidden="1">#REF!,#REF!,#REF!,#REF!,#REF!,#REF!,#REF!</definedName>
    <definedName name="Z_EA8011E6_017A_11D2_98BD_00C04FC96ABD_.wvu.Rows" localSheetId="3" hidden="1">#REF!,#REF!,#REF!,#REF!,#REF!,#REF!,#REF!</definedName>
    <definedName name="Z_EA8011E6_017A_11D2_98BD_00C04FC96ABD_.wvu.Rows" hidden="1">#REF!,#REF!,#REF!,#REF!,#REF!,#REF!,#REF!</definedName>
    <definedName name="Z_EA8011E9_017A_11D2_98BD_00C04FC96ABD_.wvu.Rows" localSheetId="3" hidden="1">#REF!,#REF!,#REF!,#REF!,#REF!,#REF!,#REF!,#REF!</definedName>
    <definedName name="Z_EA8011E9_017A_11D2_98BD_00C04FC96ABD_.wvu.Rows" hidden="1">#REF!,#REF!,#REF!,#REF!,#REF!,#REF!,#REF!,#REF!</definedName>
    <definedName name="Z_EA8011EC_017A_11D2_98BD_00C04FC96ABD_.wvu.Rows" localSheetId="3" hidden="1">#REF!,#REF!,#REF!,#REF!,#REF!,#REF!,#REF!,#REF!,#REF!</definedName>
    <definedName name="Z_EA8011EC_017A_11D2_98BD_00C04FC96ABD_.wvu.Rows" hidden="1">#REF!,#REF!,#REF!,#REF!,#REF!,#REF!,#REF!,#REF!,#REF!</definedName>
    <definedName name="Z_EA86CE3A_00A2_11D2_98BC_00C04FC96ABD_.wvu.Rows" localSheetId="3" hidden="1">#REF!,#REF!,#REF!,#REF!,#REF!,#REF!</definedName>
    <definedName name="Z_EA86CE3A_00A2_11D2_98BC_00C04FC96ABD_.wvu.Rows" hidden="1">#REF!,#REF!,#REF!,#REF!,#REF!,#REF!</definedName>
    <definedName name="Z_EA86CE3B_00A2_11D2_98BC_00C04FC96ABD_.wvu.Rows" localSheetId="3" hidden="1">#REF!,#REF!,#REF!,#REF!,#REF!,#REF!</definedName>
    <definedName name="Z_EA86CE3B_00A2_11D2_98BC_00C04FC96ABD_.wvu.Rows" hidden="1">#REF!,#REF!,#REF!,#REF!,#REF!,#REF!</definedName>
    <definedName name="Z_EA86CE3C_00A2_11D2_98BC_00C04FC96ABD_.wvu.Rows" localSheetId="3" hidden="1">#REF!,#REF!,#REF!,#REF!,#REF!,#REF!</definedName>
    <definedName name="Z_EA86CE3C_00A2_11D2_98BC_00C04FC96ABD_.wvu.Rows" hidden="1">#REF!,#REF!,#REF!,#REF!,#REF!,#REF!</definedName>
    <definedName name="Z_EA86CE3D_00A2_11D2_98BC_00C04FC96ABD_.wvu.Rows" localSheetId="3" hidden="1">#REF!,#REF!,#REF!,#REF!,#REF!,#REF!</definedName>
    <definedName name="Z_EA86CE3D_00A2_11D2_98BC_00C04FC96ABD_.wvu.Rows" hidden="1">#REF!,#REF!,#REF!,#REF!,#REF!,#REF!</definedName>
    <definedName name="Z_EA86CE3E_00A2_11D2_98BC_00C04FC96ABD_.wvu.Rows" localSheetId="3" hidden="1">#REF!,#REF!,#REF!,#REF!,#REF!,#REF!,#REF!,#REF!</definedName>
    <definedName name="Z_EA86CE3E_00A2_11D2_98BC_00C04FC96ABD_.wvu.Rows" hidden="1">#REF!,#REF!,#REF!,#REF!,#REF!,#REF!,#REF!,#REF!</definedName>
    <definedName name="Z_EA86CE3F_00A2_11D2_98BC_00C04FC96ABD_.wvu.Rows" localSheetId="3" hidden="1">#REF!,#REF!,#REF!,#REF!,#REF!,#REF!,#REF!</definedName>
    <definedName name="Z_EA86CE3F_00A2_11D2_98BC_00C04FC96ABD_.wvu.Rows" hidden="1">#REF!,#REF!,#REF!,#REF!,#REF!,#REF!,#REF!</definedName>
    <definedName name="Z_EA86CE40_00A2_11D2_98BC_00C04FC96ABD_.wvu.Rows" localSheetId="3" hidden="1">#REF!,#REF!,#REF!,#REF!,#REF!,#REF!,#REF!</definedName>
    <definedName name="Z_EA86CE40_00A2_11D2_98BC_00C04FC96ABD_.wvu.Rows" hidden="1">#REF!,#REF!,#REF!,#REF!,#REF!,#REF!,#REF!</definedName>
    <definedName name="Z_EA86CE41_00A2_11D2_98BC_00C04FC96ABD_.wvu.Rows" localSheetId="3" hidden="1">#REF!,#REF!,#REF!,#REF!,#REF!,#REF!,#REF!,#REF!</definedName>
    <definedName name="Z_EA86CE41_00A2_11D2_98BC_00C04FC96ABD_.wvu.Rows" hidden="1">#REF!,#REF!,#REF!,#REF!,#REF!,#REF!,#REF!,#REF!</definedName>
    <definedName name="Z_EA86CE42_00A2_11D2_98BC_00C04FC96ABD_.wvu.Rows" localSheetId="3" hidden="1">#REF!,#REF!,#REF!,#REF!,#REF!,#REF!,#REF!,#REF!</definedName>
    <definedName name="Z_EA86CE42_00A2_11D2_98BC_00C04FC96ABD_.wvu.Rows" hidden="1">#REF!,#REF!,#REF!,#REF!,#REF!,#REF!,#REF!,#REF!</definedName>
    <definedName name="Z_EA86CE43_00A2_11D2_98BC_00C04FC96ABD_.wvu.Rows" localSheetId="3" hidden="1">#REF!,#REF!,#REF!,#REF!,#REF!,#REF!,#REF!,#REF!</definedName>
    <definedName name="Z_EA86CE43_00A2_11D2_98BC_00C04FC96ABD_.wvu.Rows" hidden="1">#REF!,#REF!,#REF!,#REF!,#REF!,#REF!,#REF!,#REF!</definedName>
    <definedName name="Z_EA86CE45_00A2_11D2_98BC_00C04FC96ABD_.wvu.Rows" localSheetId="3" hidden="1">#REF!,#REF!,#REF!,#REF!,#REF!,#REF!,#REF!,#REF!,#REF!</definedName>
    <definedName name="Z_EA86CE45_00A2_11D2_98BC_00C04FC96ABD_.wvu.Rows" hidden="1">#REF!,#REF!,#REF!,#REF!,#REF!,#REF!,#REF!,#REF!,#REF!</definedName>
    <definedName name="Z_EA86CE46_00A2_11D2_98BC_00C04FC96ABD_.wvu.Rows" localSheetId="3" hidden="1">#REF!,#REF!,#REF!,#REF!,#REF!,#REF!,#REF!,#REF!,#REF!</definedName>
    <definedName name="Z_EA86CE46_00A2_11D2_98BC_00C04FC96ABD_.wvu.Rows" hidden="1">#REF!,#REF!,#REF!,#REF!,#REF!,#REF!,#REF!,#REF!,#REF!</definedName>
    <definedName name="Z_EA86CE47_00A2_11D2_98BC_00C04FC96ABD_.wvu.Rows" localSheetId="3" hidden="1">#REF!,#REF!,#REF!,#REF!,#REF!,#REF!</definedName>
    <definedName name="Z_EA86CE47_00A2_11D2_98BC_00C04FC96ABD_.wvu.Rows" hidden="1">#REF!,#REF!,#REF!,#REF!,#REF!,#REF!</definedName>
    <definedName name="zb" localSheetId="3" hidden="1">{"WEO",#N/A,FALSE,"T"}</definedName>
    <definedName name="zb" localSheetId="5" hidden="1">{"WEO",#N/A,FALSE,"T"}</definedName>
    <definedName name="zb" localSheetId="6" hidden="1">{"WEO",#N/A,FALSE,"T"}</definedName>
    <definedName name="zb" hidden="1">{"WEO",#N/A,FALSE,"T"}</definedName>
    <definedName name="zc" localSheetId="3" hidden="1">{"Tab1",#N/A,FALSE,"P";"Tab2",#N/A,FALSE,"P"}</definedName>
    <definedName name="zc" localSheetId="5" hidden="1">{"Tab1",#N/A,FALSE,"P";"Tab2",#N/A,FALSE,"P"}</definedName>
    <definedName name="zc" localSheetId="6" hidden="1">{"Tab1",#N/A,FALSE,"P";"Tab2",#N/A,FALSE,"P"}</definedName>
    <definedName name="zc" hidden="1">{"Tab1",#N/A,FALSE,"P";"Tab2",#N/A,FALSE,"P"}</definedName>
    <definedName name="zczxcz" localSheetId="3" hidden="1">{"Tab1",#N/A,FALSE,"P";"Tab2",#N/A,FALSE,"P"}</definedName>
    <definedName name="zczxcz" localSheetId="5" hidden="1">{"Tab1",#N/A,FALSE,"P";"Tab2",#N/A,FALSE,"P"}</definedName>
    <definedName name="zczxcz" localSheetId="6" hidden="1">{"Tab1",#N/A,FALSE,"P";"Tab2",#N/A,FALSE,"P"}</definedName>
    <definedName name="zczxcz" hidden="1">{"Tab1",#N/A,FALSE,"P";"Tab2",#N/A,FALSE,"P"}</definedName>
    <definedName name="zio" localSheetId="3" hidden="1">{"Tab1",#N/A,FALSE,"P";"Tab2",#N/A,FALSE,"P"}</definedName>
    <definedName name="zio" localSheetId="5" hidden="1">{"Tab1",#N/A,FALSE,"P";"Tab2",#N/A,FALSE,"P"}</definedName>
    <definedName name="zio" localSheetId="6" hidden="1">{"Tab1",#N/A,FALSE,"P";"Tab2",#N/A,FALSE,"P"}</definedName>
    <definedName name="zio" hidden="1">{"Tab1",#N/A,FALSE,"P";"Tab2",#N/A,FALSE,"P"}</definedName>
    <definedName name="zj" localSheetId="3" hidden="1">{TRUE,TRUE,-0.5,-14.75,603,387,FALSE,TRUE,TRUE,TRUE,0,1,2,1,2,1,1,4,TRUE,TRUE,3,TRUE,1,TRUE,75,"Swvu.Print.","ACwvu.Print.",#N/A,FALSE,FALSE,1,0.75,0.6,0.5,1,"","",TRUE,FALSE,TRUE,FALSE,1,#N/A,1,1,#DIV/0!,FALSE,"Rwvu.Print.",#N/A,FALSE,FALSE,FALSE,1,65532,300,FALSE,FALSE,TRUE,TRUE,TRUE}</definedName>
    <definedName name="zj" localSheetId="5" hidden="1">{TRUE,TRUE,-0.5,-14.75,603,387,FALSE,TRUE,TRUE,TRUE,0,1,2,1,2,1,1,4,TRUE,TRUE,3,TRUE,1,TRUE,75,"Swvu.Print.","ACwvu.Print.",#N/A,FALSE,FALSE,1,0.75,0.6,0.5,1,"","",TRUE,FALSE,TRUE,FALSE,1,#N/A,1,1,#DIV/0!,FALSE,"Rwvu.Print.",#N/A,FALSE,FALSE,FALSE,1,65532,300,FALSE,FALSE,TRUE,TRUE,TRUE}</definedName>
    <definedName name="zj" localSheetId="6" hidden="1">{TRUE,TRUE,-0.5,-14.75,603,387,FALSE,TRUE,TRUE,TRUE,0,1,2,1,2,1,1,4,TRUE,TRUE,3,TRUE,1,TRUE,75,"Swvu.Print.","ACwvu.Print.",#N/A,FALSE,FALSE,1,0.75,0.6,0.5,1,"","",TRUE,FALSE,TRUE,FALSE,1,#N/A,1,1,#DIV/0!,FALSE,"Rwvu.Print.",#N/A,FALSE,FALSE,FALSE,1,65532,300,FALSE,FALSE,TRUE,TRUE,TRUE}</definedName>
    <definedName name="zj" hidden="1">{TRUE,TRUE,-0.5,-14.75,603,387,FALSE,TRUE,TRUE,TRUE,0,1,2,1,2,1,1,4,TRUE,TRUE,3,TRUE,1,TRUE,75,"Swvu.Print.","ACwvu.Print.",#N/A,FALSE,FALSE,1,0.75,0.6,0.5,1,"","",TRUE,FALSE,TRUE,FALSE,1,#N/A,1,1,#DIV/0!,FALSE,"Rwvu.Print.",#N/A,FALSE,FALSE,FALSE,1,65532,300,FALSE,FALSE,TRUE,TRUE,TRUE}</definedName>
    <definedName name="zv" localSheetId="3" hidden="1">{"Minpmon",#N/A,FALSE,"Monthinput"}</definedName>
    <definedName name="zv" localSheetId="5" hidden="1">{"Minpmon",#N/A,FALSE,"Monthinput"}</definedName>
    <definedName name="zv" localSheetId="6" hidden="1">{"Minpmon",#N/A,FALSE,"Monthinput"}</definedName>
    <definedName name="zv" hidden="1">{"Minpmon",#N/A,FALSE,"Monthinput"}</definedName>
    <definedName name="zx" localSheetId="3" hidden="1">{"Tab1",#N/A,FALSE,"P";"Tab2",#N/A,FALSE,"P"}</definedName>
    <definedName name="zx" localSheetId="5" hidden="1">{"Tab1",#N/A,FALSE,"P";"Tab2",#N/A,FALSE,"P"}</definedName>
    <definedName name="zx" localSheetId="6" hidden="1">{"Tab1",#N/A,FALSE,"P";"Tab2",#N/A,FALSE,"P"}</definedName>
    <definedName name="zx" hidden="1">{"Tab1",#N/A,FALSE,"P";"Tab2",#N/A,FALSE,"P"}</definedName>
    <definedName name="zxc" localSheetId="3" hidden="1">{"Tab1",#N/A,FALSE,"P";"Tab2",#N/A,FALSE,"P"}</definedName>
    <definedName name="zxc" localSheetId="5" hidden="1">{"Tab1",#N/A,FALSE,"P";"Tab2",#N/A,FALSE,"P"}</definedName>
    <definedName name="zxc" localSheetId="6" hidden="1">{"Tab1",#N/A,FALSE,"P";"Tab2",#N/A,FALSE,"P"}</definedName>
    <definedName name="zxc" hidden="1">{"Tab1",#N/A,FALSE,"P";"Tab2",#N/A,FALSE,"P"}</definedName>
    <definedName name="zxcv" localSheetId="3" hidden="1">{"Tab1",#N/A,FALSE,"P";"Tab2",#N/A,FALSE,"P"}</definedName>
    <definedName name="zxcv" localSheetId="5" hidden="1">{"Tab1",#N/A,FALSE,"P";"Tab2",#N/A,FALSE,"P"}</definedName>
    <definedName name="zxcv" localSheetId="6" hidden="1">{"Tab1",#N/A,FALSE,"P";"Tab2",#N/A,FALSE,"P"}</definedName>
    <definedName name="zxcv" hidden="1">{"Tab1",#N/A,FALSE,"P";"Tab2",#N/A,FALSE,"P"}</definedName>
    <definedName name="zz" localSheetId="3" hidden="1">{"Tab1",#N/A,FALSE,"P";"Tab2",#N/A,FALSE,"P"}</definedName>
    <definedName name="zz" localSheetId="5" hidden="1">{"Tab1",#N/A,FALSE,"P";"Tab2",#N/A,FALSE,"P"}</definedName>
    <definedName name="zz" localSheetId="6" hidden="1">{"Tab1",#N/A,FALSE,"P";"Tab2",#N/A,FALSE,"P"}</definedName>
    <definedName name="zz" hidden="1">{"Tab1",#N/A,FALSE,"P";"Tab2",#N/A,FALSE,"P"}</definedName>
    <definedName name="zzz" localSheetId="3" hidden="1">{"Minpmon",#N/A,FALSE,"Monthinput"}</definedName>
    <definedName name="zzz" localSheetId="5" hidden="1">{"Minpmon",#N/A,FALSE,"Monthinput"}</definedName>
    <definedName name="zzz" localSheetId="6" hidden="1">{"Minpmon",#N/A,FALSE,"Monthinput"}</definedName>
    <definedName name="zzz" hidden="1">{"Minpmon",#N/A,FALSE,"Monthinput"}</definedName>
    <definedName name="zzzz" localSheetId="3" hidden="1">{"Tab1",#N/A,FALSE,"P";"Tab2",#N/A,FALSE,"P"}</definedName>
    <definedName name="zzzz" localSheetId="5" hidden="1">{"Tab1",#N/A,FALSE,"P";"Tab2",#N/A,FALSE,"P"}</definedName>
    <definedName name="zzzz" localSheetId="6" hidden="1">{"Tab1",#N/A,FALSE,"P";"Tab2",#N/A,FALSE,"P"}</definedName>
    <definedName name="zz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0" i="21" l="1"/>
  <c r="B579" i="21"/>
  <c r="B578" i="21"/>
  <c r="B577" i="21"/>
  <c r="B576" i="21"/>
  <c r="B575" i="21"/>
  <c r="B574" i="21"/>
  <c r="B573" i="21"/>
  <c r="B572" i="21"/>
  <c r="B571" i="21"/>
  <c r="B570" i="21"/>
  <c r="B569" i="21"/>
  <c r="B568" i="21"/>
  <c r="B567" i="21"/>
  <c r="B566" i="21"/>
  <c r="B565" i="21"/>
  <c r="B564" i="21"/>
  <c r="B563" i="21"/>
  <c r="B562" i="21"/>
  <c r="B561" i="21"/>
  <c r="B560" i="21"/>
  <c r="B559" i="21"/>
  <c r="B558" i="21"/>
  <c r="B557" i="21"/>
  <c r="B556" i="21"/>
  <c r="B555" i="21"/>
  <c r="B554" i="21"/>
  <c r="B553" i="21"/>
  <c r="B552" i="21"/>
  <c r="B551" i="21"/>
  <c r="B550" i="21"/>
  <c r="B549" i="21"/>
  <c r="B548" i="21"/>
  <c r="B547" i="21"/>
  <c r="B546" i="21"/>
  <c r="B545" i="21"/>
  <c r="B544" i="21"/>
  <c r="B543" i="21"/>
  <c r="B542" i="21"/>
  <c r="B541" i="21"/>
  <c r="B540" i="21"/>
  <c r="B539" i="21"/>
  <c r="B538" i="21"/>
  <c r="B537" i="21"/>
  <c r="B536" i="21"/>
  <c r="B535" i="21"/>
  <c r="B534" i="21"/>
  <c r="B533" i="21"/>
  <c r="B532" i="21"/>
  <c r="B531" i="21"/>
  <c r="B530" i="21"/>
  <c r="B529" i="21"/>
  <c r="B528" i="21"/>
  <c r="B527" i="21"/>
  <c r="B526" i="21"/>
  <c r="B525" i="21"/>
  <c r="B524" i="21"/>
  <c r="B523" i="21"/>
  <c r="B522" i="21"/>
  <c r="B521" i="21"/>
  <c r="B520" i="21"/>
  <c r="B519" i="21"/>
  <c r="B518" i="21"/>
  <c r="B517" i="21"/>
  <c r="B516" i="21"/>
  <c r="B515" i="21"/>
  <c r="B514" i="21"/>
  <c r="B513" i="21"/>
  <c r="B512" i="21"/>
  <c r="B511" i="21"/>
  <c r="B510" i="21"/>
  <c r="B509" i="21"/>
  <c r="B508" i="21"/>
  <c r="B507" i="21"/>
  <c r="B506" i="21"/>
  <c r="B505" i="21"/>
  <c r="B504" i="21"/>
  <c r="B503" i="21"/>
  <c r="B502" i="21"/>
  <c r="B501" i="21"/>
  <c r="B500" i="21"/>
  <c r="B499" i="21"/>
  <c r="B498" i="21"/>
  <c r="B497" i="21"/>
  <c r="B496" i="21"/>
  <c r="B495" i="21"/>
  <c r="B494" i="21"/>
  <c r="B493" i="21"/>
  <c r="B492" i="21"/>
  <c r="B491" i="21"/>
  <c r="B490" i="21"/>
  <c r="B489" i="21"/>
  <c r="B488" i="21"/>
  <c r="B487" i="21"/>
  <c r="B486" i="21"/>
  <c r="B485" i="21"/>
  <c r="B484" i="21"/>
  <c r="B483" i="21"/>
  <c r="B482" i="21"/>
  <c r="B481" i="21"/>
  <c r="B480" i="21"/>
  <c r="B479" i="21"/>
  <c r="B478" i="21"/>
  <c r="B477" i="21"/>
  <c r="B476" i="21"/>
  <c r="B475" i="21"/>
  <c r="B474" i="21"/>
  <c r="B473" i="21"/>
  <c r="B472" i="21"/>
  <c r="B471" i="21"/>
  <c r="B470" i="21"/>
  <c r="B469" i="21"/>
  <c r="B468" i="21"/>
  <c r="B467" i="21"/>
  <c r="B466" i="21"/>
  <c r="B465" i="21"/>
  <c r="B464" i="21"/>
  <c r="B463" i="21"/>
  <c r="B462" i="21"/>
  <c r="B461" i="21"/>
  <c r="B460" i="21"/>
  <c r="B459" i="21"/>
  <c r="B458" i="21"/>
  <c r="B457" i="21"/>
  <c r="B456" i="21"/>
  <c r="B455" i="21"/>
  <c r="B454" i="21"/>
  <c r="B453" i="21"/>
  <c r="B452" i="21"/>
  <c r="B451" i="21"/>
  <c r="B450" i="21"/>
  <c r="B449" i="21"/>
  <c r="B448" i="21"/>
  <c r="B447" i="21"/>
  <c r="B446" i="21"/>
  <c r="B445" i="21"/>
  <c r="B444" i="21"/>
  <c r="B443" i="21"/>
  <c r="B442" i="21"/>
  <c r="B441" i="21"/>
  <c r="B440" i="21"/>
  <c r="B439" i="21"/>
  <c r="B438" i="21"/>
  <c r="B437" i="21"/>
  <c r="B436" i="21"/>
  <c r="B435" i="21"/>
  <c r="B434" i="21"/>
  <c r="B433" i="21"/>
  <c r="B432" i="21"/>
  <c r="B431" i="21"/>
  <c r="B430" i="21"/>
  <c r="B429" i="21"/>
  <c r="B428" i="21"/>
  <c r="B427" i="21"/>
  <c r="B426" i="21"/>
  <c r="B425" i="21"/>
  <c r="B424" i="21"/>
  <c r="B423" i="21"/>
  <c r="B422" i="21"/>
  <c r="B421" i="21"/>
  <c r="B420" i="21"/>
  <c r="B419" i="21"/>
  <c r="B418" i="21"/>
  <c r="B417" i="21"/>
  <c r="B416" i="21"/>
  <c r="B415" i="21"/>
  <c r="B414" i="21"/>
  <c r="B413" i="21"/>
  <c r="B412" i="21"/>
  <c r="B411" i="21"/>
  <c r="B410" i="21"/>
  <c r="B409" i="21"/>
  <c r="B408" i="21"/>
  <c r="B407" i="21"/>
  <c r="B406" i="21"/>
  <c r="B405" i="21"/>
  <c r="B404" i="21"/>
  <c r="B403" i="21"/>
  <c r="B402" i="21"/>
  <c r="B401" i="21"/>
  <c r="B400" i="21"/>
  <c r="B399" i="21"/>
  <c r="B398" i="21"/>
  <c r="B397" i="21"/>
  <c r="B396" i="21"/>
  <c r="B395" i="21"/>
  <c r="B394" i="21"/>
  <c r="B393" i="21"/>
  <c r="B392" i="21"/>
  <c r="B391" i="21"/>
  <c r="B390" i="21"/>
  <c r="B389" i="21"/>
  <c r="B388" i="21"/>
  <c r="B387" i="21"/>
  <c r="B386" i="21"/>
  <c r="B385" i="21"/>
  <c r="B384" i="21"/>
  <c r="B383" i="21"/>
  <c r="B382" i="21"/>
  <c r="B381" i="21"/>
  <c r="B380" i="21"/>
  <c r="B379" i="21"/>
  <c r="B378" i="21"/>
  <c r="B377" i="21"/>
  <c r="B376" i="21"/>
  <c r="B375" i="21"/>
  <c r="B374" i="21"/>
  <c r="B373" i="21"/>
  <c r="B372" i="21"/>
  <c r="B371" i="21"/>
  <c r="B370" i="21"/>
  <c r="B369" i="21"/>
  <c r="B368" i="21"/>
  <c r="B367" i="21"/>
  <c r="B366" i="21"/>
  <c r="B365" i="21"/>
  <c r="B364" i="21"/>
  <c r="B363" i="21"/>
  <c r="B362" i="21"/>
  <c r="B361" i="21"/>
  <c r="B360" i="21"/>
  <c r="B359" i="21"/>
  <c r="B358" i="21"/>
  <c r="B357" i="21"/>
  <c r="B356" i="21"/>
  <c r="B355" i="21"/>
  <c r="B354" i="21"/>
  <c r="B353" i="21"/>
  <c r="B352" i="21"/>
  <c r="B351" i="21"/>
  <c r="B350" i="21"/>
  <c r="B349" i="21"/>
  <c r="B348" i="21"/>
  <c r="B347" i="21"/>
  <c r="B346" i="21"/>
  <c r="B345" i="21"/>
  <c r="B344" i="21"/>
  <c r="B343" i="21"/>
  <c r="B342" i="21"/>
  <c r="B341" i="21"/>
  <c r="B340" i="21"/>
  <c r="B339" i="21"/>
  <c r="B338" i="21"/>
  <c r="B337" i="21"/>
  <c r="B336" i="21"/>
  <c r="B335" i="21"/>
  <c r="B334" i="21"/>
  <c r="B333" i="21"/>
  <c r="B332" i="21"/>
  <c r="B331" i="21"/>
  <c r="B330" i="21"/>
  <c r="B329" i="21"/>
  <c r="B328" i="21"/>
  <c r="B327" i="21"/>
  <c r="B326" i="21"/>
  <c r="B325" i="21"/>
  <c r="B324" i="21"/>
  <c r="B323" i="21"/>
  <c r="B322" i="21"/>
  <c r="B321" i="21"/>
  <c r="B320" i="21"/>
  <c r="B319" i="21"/>
  <c r="B318" i="21"/>
  <c r="B317" i="21"/>
  <c r="B316" i="21"/>
  <c r="B315" i="21"/>
  <c r="B314" i="21"/>
  <c r="B313" i="21"/>
  <c r="B312" i="21"/>
  <c r="B311" i="21"/>
  <c r="B310" i="21"/>
  <c r="B309" i="21"/>
  <c r="B308" i="21"/>
  <c r="B307" i="21"/>
  <c r="B306" i="21"/>
  <c r="B305" i="21"/>
  <c r="B304" i="21"/>
  <c r="B303" i="21"/>
  <c r="B302" i="21"/>
  <c r="B301" i="21"/>
  <c r="B300" i="21"/>
  <c r="B299" i="21"/>
  <c r="B298" i="21"/>
  <c r="B297" i="21"/>
  <c r="B296" i="21"/>
  <c r="B295" i="21"/>
  <c r="B294" i="21"/>
  <c r="B293" i="21"/>
  <c r="B292" i="21"/>
  <c r="B291" i="21"/>
  <c r="B290" i="21"/>
  <c r="B289" i="21"/>
  <c r="B288" i="21"/>
  <c r="B287" i="21"/>
  <c r="B286" i="21"/>
  <c r="B285" i="21"/>
  <c r="B284" i="21"/>
  <c r="B283" i="21"/>
  <c r="B282" i="21"/>
  <c r="B281" i="21"/>
  <c r="B280" i="21"/>
  <c r="B279" i="21"/>
  <c r="B278" i="21"/>
  <c r="B277" i="21"/>
  <c r="B276" i="21"/>
  <c r="B275" i="21"/>
  <c r="B274" i="21"/>
  <c r="B273" i="21"/>
  <c r="B272" i="21"/>
  <c r="B271" i="21"/>
  <c r="B270" i="21"/>
  <c r="B269" i="21"/>
  <c r="B268" i="21"/>
  <c r="B267" i="21"/>
  <c r="B266" i="21"/>
  <c r="B265" i="21"/>
  <c r="B264" i="21"/>
  <c r="B263" i="21"/>
  <c r="B262" i="21"/>
  <c r="B261" i="21"/>
  <c r="B260" i="21"/>
  <c r="B259" i="21"/>
  <c r="B258" i="21"/>
  <c r="B257" i="21"/>
  <c r="B256" i="21"/>
  <c r="B255" i="21"/>
  <c r="B254" i="21"/>
  <c r="B253" i="21"/>
  <c r="B252" i="21"/>
  <c r="B251" i="21"/>
  <c r="B250" i="21"/>
  <c r="B249" i="21"/>
  <c r="B248" i="21"/>
  <c r="B247" i="21"/>
  <c r="B246" i="21"/>
  <c r="B245" i="21"/>
  <c r="B244" i="21"/>
  <c r="B243" i="21"/>
  <c r="B242" i="21"/>
  <c r="B241" i="21"/>
  <c r="B240" i="21"/>
  <c r="B239" i="21"/>
  <c r="B238" i="21"/>
  <c r="B237" i="21"/>
  <c r="B236" i="21"/>
  <c r="B235" i="21"/>
  <c r="B234" i="21"/>
  <c r="B233" i="21"/>
  <c r="B232" i="21"/>
  <c r="B231" i="21"/>
  <c r="B230" i="21"/>
  <c r="B229" i="21"/>
  <c r="B228" i="21"/>
  <c r="B227" i="21"/>
  <c r="B226" i="21"/>
  <c r="B225" i="21"/>
  <c r="B224" i="21"/>
  <c r="B223" i="21"/>
  <c r="B222" i="21"/>
  <c r="B221" i="21"/>
  <c r="B220" i="21"/>
  <c r="B219" i="21"/>
  <c r="B218" i="21"/>
  <c r="B217" i="21"/>
  <c r="B216" i="21"/>
  <c r="B215" i="21"/>
  <c r="B214" i="21"/>
  <c r="B213" i="21"/>
  <c r="B212" i="21"/>
  <c r="B211" i="21"/>
  <c r="B210" i="21"/>
  <c r="B209" i="21"/>
  <c r="B208" i="21"/>
  <c r="B207" i="21"/>
  <c r="B206" i="21"/>
  <c r="B205" i="21"/>
  <c r="B204" i="21"/>
  <c r="B203" i="21"/>
  <c r="B202" i="21"/>
  <c r="B201" i="21"/>
  <c r="B200" i="21"/>
  <c r="B199" i="21"/>
  <c r="B198" i="21"/>
  <c r="B197" i="21"/>
  <c r="B196" i="21"/>
  <c r="B195" i="21"/>
  <c r="B194" i="21"/>
  <c r="B193" i="21"/>
  <c r="B192" i="21"/>
  <c r="B191" i="21"/>
  <c r="B190" i="21"/>
  <c r="B189" i="21"/>
  <c r="B188" i="21"/>
  <c r="B187" i="21"/>
  <c r="B186" i="21"/>
  <c r="B185" i="21"/>
  <c r="B184" i="21"/>
  <c r="B183" i="21"/>
  <c r="B182" i="21"/>
  <c r="B181" i="21"/>
  <c r="B180" i="21"/>
  <c r="B179" i="21"/>
  <c r="B178" i="21"/>
  <c r="B177" i="21"/>
  <c r="B176" i="21"/>
  <c r="B175" i="21"/>
  <c r="B174" i="21"/>
  <c r="B173" i="21"/>
  <c r="B172" i="21"/>
  <c r="B171" i="21"/>
  <c r="B170" i="21"/>
  <c r="B169" i="21"/>
  <c r="B168" i="21"/>
  <c r="B167" i="21"/>
  <c r="B166" i="21"/>
  <c r="B165" i="21"/>
  <c r="B164" i="21"/>
  <c r="B163" i="21"/>
  <c r="B162" i="21"/>
  <c r="B161" i="21"/>
  <c r="B160" i="21"/>
  <c r="B159" i="21"/>
  <c r="B158" i="21"/>
  <c r="B157" i="21"/>
  <c r="B156" i="21"/>
  <c r="B155" i="21"/>
  <c r="B154" i="21"/>
  <c r="B153" i="21"/>
  <c r="B152" i="21"/>
  <c r="B151" i="21"/>
  <c r="B150" i="21"/>
  <c r="B149" i="21"/>
  <c r="B148" i="21"/>
  <c r="B147" i="21"/>
  <c r="B146" i="21"/>
  <c r="B145" i="21"/>
  <c r="B144" i="21"/>
  <c r="B143" i="21"/>
  <c r="B142" i="21"/>
  <c r="B141" i="21"/>
  <c r="B140" i="21"/>
  <c r="B139" i="21"/>
  <c r="B138" i="21"/>
  <c r="B137" i="21"/>
  <c r="B136" i="21"/>
  <c r="B135" i="21"/>
  <c r="B134" i="21"/>
  <c r="B133" i="21"/>
  <c r="B132" i="21"/>
  <c r="B131" i="21"/>
  <c r="B130" i="21"/>
  <c r="B129" i="21"/>
  <c r="B128" i="21"/>
  <c r="B127" i="21"/>
  <c r="B126" i="21"/>
  <c r="B125" i="21"/>
  <c r="B124" i="21"/>
  <c r="B123" i="21"/>
  <c r="B122" i="21"/>
  <c r="B121" i="21"/>
  <c r="B120" i="21"/>
  <c r="B119" i="21"/>
  <c r="B118" i="21"/>
  <c r="B117" i="21"/>
  <c r="B116" i="21"/>
  <c r="B115" i="21"/>
  <c r="B114" i="21"/>
  <c r="B113" i="21"/>
  <c r="B112" i="21"/>
  <c r="B111" i="21"/>
  <c r="B110" i="21"/>
  <c r="B109" i="21"/>
  <c r="B108" i="21"/>
  <c r="B107" i="21"/>
  <c r="B106" i="21"/>
  <c r="B105" i="21"/>
  <c r="B104" i="21"/>
  <c r="B103" i="21"/>
  <c r="B102" i="21"/>
  <c r="B101" i="21"/>
  <c r="B100" i="21"/>
  <c r="B99" i="21"/>
  <c r="B98" i="21"/>
  <c r="B97" i="21"/>
  <c r="B96" i="21"/>
  <c r="B95" i="21"/>
  <c r="B94" i="21"/>
  <c r="B93" i="21"/>
  <c r="B92" i="21"/>
  <c r="B91" i="21"/>
  <c r="B90" i="21"/>
  <c r="B89" i="21"/>
  <c r="B88" i="21"/>
  <c r="B87" i="21"/>
  <c r="B86" i="21"/>
  <c r="B85" i="21"/>
  <c r="B84" i="21"/>
  <c r="B83" i="21"/>
  <c r="B82" i="21"/>
  <c r="B81" i="21"/>
  <c r="B80" i="21"/>
  <c r="B79" i="21"/>
  <c r="B78" i="21"/>
  <c r="B77" i="21"/>
  <c r="B76" i="21"/>
  <c r="B75" i="21"/>
  <c r="B74" i="21"/>
  <c r="B73" i="21"/>
  <c r="B72" i="21"/>
  <c r="B71" i="21"/>
  <c r="B70" i="21"/>
  <c r="B69" i="21"/>
  <c r="B68" i="21"/>
  <c r="B67" i="21"/>
  <c r="B66" i="21"/>
  <c r="B65" i="21"/>
  <c r="B64" i="21"/>
  <c r="B63" i="21"/>
  <c r="B62"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B6" i="21"/>
  <c r="B5" i="21"/>
  <c r="D25" i="35"/>
  <c r="D22" i="35"/>
  <c r="D19" i="35"/>
  <c r="D15" i="35"/>
  <c r="D5" i="35"/>
  <c r="F45" i="34"/>
  <c r="F44" i="34"/>
  <c r="F43" i="34"/>
  <c r="F42" i="34"/>
  <c r="F41" i="34"/>
  <c r="F40" i="34"/>
  <c r="F39" i="34"/>
  <c r="F38" i="34" s="1"/>
  <c r="E38" i="34"/>
  <c r="D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E7" i="34"/>
  <c r="D7" i="34"/>
  <c r="F6" i="34"/>
  <c r="F5" i="34"/>
  <c r="E5" i="34"/>
  <c r="D5" i="34"/>
  <c r="H88" i="29"/>
  <c r="H86" i="29"/>
  <c r="H85" i="29"/>
  <c r="H82" i="29"/>
  <c r="H81" i="29"/>
  <c r="H78" i="29"/>
  <c r="H77" i="29"/>
  <c r="H74" i="29"/>
  <c r="H72" i="29"/>
  <c r="H71" i="29"/>
  <c r="H69" i="29"/>
  <c r="H68" i="29"/>
  <c r="H67" i="29"/>
  <c r="H66" i="29"/>
  <c r="H64" i="29"/>
  <c r="H62" i="29"/>
  <c r="H59" i="29"/>
  <c r="H58" i="29"/>
  <c r="H56" i="29"/>
  <c r="H53" i="29"/>
  <c r="H51" i="29"/>
  <c r="H50" i="29"/>
  <c r="H49" i="29"/>
  <c r="H47" i="29"/>
  <c r="H46" i="29"/>
  <c r="H45" i="29"/>
  <c r="H44" i="29"/>
  <c r="H43" i="29"/>
  <c r="H41" i="29"/>
  <c r="H40" i="29"/>
  <c r="H38" i="29"/>
  <c r="H36" i="29"/>
  <c r="H35" i="29"/>
  <c r="H34" i="29"/>
  <c r="H33" i="29"/>
  <c r="H32" i="29"/>
  <c r="H31" i="29"/>
  <c r="H30" i="29"/>
  <c r="H29" i="29"/>
  <c r="H28" i="29"/>
  <c r="H27" i="29"/>
  <c r="H26" i="29"/>
  <c r="H25" i="29"/>
  <c r="H24" i="29"/>
  <c r="H23" i="29"/>
  <c r="H22" i="29"/>
  <c r="H21" i="29"/>
  <c r="H20" i="29"/>
  <c r="H19" i="29"/>
  <c r="H18" i="29"/>
  <c r="H17" i="29"/>
  <c r="H16" i="29"/>
  <c r="H15" i="29"/>
  <c r="H14" i="29"/>
  <c r="H13" i="29"/>
  <c r="H12" i="29"/>
  <c r="H11" i="29"/>
  <c r="H10" i="29"/>
  <c r="H7" i="29"/>
  <c r="D29" i="35" l="1"/>
  <c r="D46" i="34"/>
  <c r="F7" i="34"/>
  <c r="F46" i="34" s="1"/>
  <c r="E46" i="34"/>
  <c r="G5" i="29"/>
  <c r="C6" i="29"/>
  <c r="D6" i="29"/>
  <c r="D5" i="29" s="1"/>
  <c r="E6" i="29"/>
  <c r="E5" i="29" s="1"/>
  <c r="F6" i="29"/>
  <c r="F5" i="29" s="1"/>
  <c r="G6" i="29"/>
  <c r="C9" i="29"/>
  <c r="D9" i="29"/>
  <c r="E9" i="29"/>
  <c r="F9" i="29"/>
  <c r="G9" i="29"/>
  <c r="C37" i="29"/>
  <c r="D37" i="29"/>
  <c r="E37" i="29"/>
  <c r="F37" i="29"/>
  <c r="G37" i="29"/>
  <c r="C39" i="29"/>
  <c r="H39" i="29" s="1"/>
  <c r="D39" i="29"/>
  <c r="E39" i="29"/>
  <c r="F39" i="29"/>
  <c r="G39" i="29"/>
  <c r="F42" i="29"/>
  <c r="E42" i="29"/>
  <c r="D42" i="29"/>
  <c r="C42" i="29"/>
  <c r="G42" i="29"/>
  <c r="C48" i="29"/>
  <c r="D48" i="29"/>
  <c r="E48" i="29"/>
  <c r="F48" i="29"/>
  <c r="G48" i="29"/>
  <c r="C52" i="29"/>
  <c r="D52" i="29"/>
  <c r="E52" i="29"/>
  <c r="F52" i="29"/>
  <c r="G52" i="29"/>
  <c r="C55" i="29"/>
  <c r="D55" i="29"/>
  <c r="D54" i="29" s="1"/>
  <c r="E55" i="29"/>
  <c r="F55" i="29"/>
  <c r="G55" i="29"/>
  <c r="C57" i="29"/>
  <c r="D57" i="29"/>
  <c r="E57" i="29"/>
  <c r="F57" i="29"/>
  <c r="G57" i="29"/>
  <c r="C61" i="29"/>
  <c r="D61" i="29"/>
  <c r="E61" i="29"/>
  <c r="F61" i="29"/>
  <c r="C63" i="29"/>
  <c r="D63" i="29"/>
  <c r="E63" i="29"/>
  <c r="F63" i="29"/>
  <c r="C65" i="29"/>
  <c r="D65" i="29"/>
  <c r="E65" i="29"/>
  <c r="F65" i="29"/>
  <c r="C73" i="29"/>
  <c r="D73" i="29"/>
  <c r="E73" i="29"/>
  <c r="F73" i="29"/>
  <c r="C70" i="29"/>
  <c r="D70" i="29"/>
  <c r="E70" i="29"/>
  <c r="F70" i="29"/>
  <c r="C75" i="29"/>
  <c r="D75" i="29"/>
  <c r="E75" i="29"/>
  <c r="F75" i="29"/>
  <c r="C79" i="29"/>
  <c r="D79" i="29"/>
  <c r="E79" i="29"/>
  <c r="F79" i="29"/>
  <c r="C83" i="29"/>
  <c r="D83" i="29"/>
  <c r="E83" i="29"/>
  <c r="F83" i="29"/>
  <c r="H48" i="29" l="1"/>
  <c r="C5" i="29"/>
  <c r="H5" i="29" s="1"/>
  <c r="H6" i="29"/>
  <c r="C54" i="29"/>
  <c r="H55" i="29"/>
  <c r="H42" i="29"/>
  <c r="H9" i="29"/>
  <c r="H37" i="29"/>
  <c r="H52" i="29"/>
  <c r="H57" i="29"/>
  <c r="F60" i="29"/>
  <c r="E60" i="29"/>
  <c r="D60" i="29"/>
  <c r="C60" i="29"/>
  <c r="F8" i="29"/>
  <c r="E8" i="29"/>
  <c r="D8" i="29"/>
  <c r="C8" i="29"/>
  <c r="G54" i="29"/>
  <c r="F54" i="29"/>
  <c r="E54" i="29"/>
  <c r="G8" i="29"/>
  <c r="G61" i="29"/>
  <c r="H61" i="29" s="1"/>
  <c r="G63" i="29"/>
  <c r="H63" i="29" s="1"/>
  <c r="G65" i="29"/>
  <c r="H65" i="29" s="1"/>
  <c r="G70" i="29"/>
  <c r="H70" i="29" s="1"/>
  <c r="G73" i="29"/>
  <c r="H73" i="29" s="1"/>
  <c r="G76" i="29"/>
  <c r="G80" i="29"/>
  <c r="G84" i="29"/>
  <c r="H84" i="29" s="1"/>
  <c r="G87" i="29"/>
  <c r="E89" i="29" l="1"/>
  <c r="C89" i="29"/>
  <c r="G75" i="29"/>
  <c r="H75" i="29" s="1"/>
  <c r="H76" i="29"/>
  <c r="D89" i="29"/>
  <c r="H54" i="29"/>
  <c r="G83" i="29"/>
  <c r="H83" i="29" s="1"/>
  <c r="H87" i="29"/>
  <c r="F89" i="29"/>
  <c r="G79" i="29"/>
  <c r="H79" i="29" s="1"/>
  <c r="H80" i="29"/>
  <c r="H8" i="29"/>
  <c r="G60" i="29"/>
  <c r="H60" i="29" s="1"/>
  <c r="G89" i="29" l="1"/>
  <c r="H89" i="29"/>
</calcChain>
</file>

<file path=xl/sharedStrings.xml><?xml version="1.0" encoding="utf-8"?>
<sst xmlns="http://schemas.openxmlformats.org/spreadsheetml/2006/main" count="12630" uniqueCount="1776">
  <si>
    <t>Presentation</t>
  </si>
  <si>
    <t>This document was prepared by the National Treasury for the Allocation and Impact Report 2025.</t>
  </si>
  <si>
    <t>For more information on Brazil's Sovereign Sustainable Bond Framework, please visit:</t>
  </si>
  <si>
    <t>Index</t>
  </si>
  <si>
    <t>This document has seven tabs:</t>
  </si>
  <si>
    <t>1. Introduction</t>
  </si>
  <si>
    <t xml:space="preserve">General overview of the document. </t>
  </si>
  <si>
    <t>An overview of Tables 1 and 2 of the Framework.</t>
  </si>
  <si>
    <t>3. Database Budget Programs</t>
  </si>
  <si>
    <r>
      <t xml:space="preserve">Database with values extracted from the </t>
    </r>
    <r>
      <rPr>
        <i/>
        <sz val="11"/>
        <color theme="1"/>
        <rFont val="Aptos Narrow"/>
        <family val="2"/>
        <scheme val="minor"/>
      </rPr>
      <t>Sistema Integrado de Administração Financeira do Governo Federal</t>
    </r>
    <r>
      <rPr>
        <sz val="11"/>
        <color theme="1"/>
        <rFont val="Aptos Narrow"/>
        <family val="2"/>
        <scheme val="minor"/>
      </rPr>
      <t xml:space="preserve"> (SIAFI) database, with amounts paid ("valores pagos") by  "plano orçamentário" (PO) of each budget program ("ação orçamentária"), per month, from January 2023 to July 2024.  Also categorized by elegible expense and elegible expense category. Payment corresponds to the last stage in the execution of public expenditure, when the responsible Ministry has verified the delivery of the goods and services contracted and has made the payment to the supplier.</t>
    </r>
  </si>
  <si>
    <t>4. Budget Programs by Ministry</t>
  </si>
  <si>
    <t xml:space="preserve">Amount allocated by budget program and ministry in the 1st and 2nd issuances </t>
  </si>
  <si>
    <t>5. Climate Fund (FC) Disbursement Allocation in elegible expenditures</t>
  </si>
  <si>
    <t>Disbursements from the Climate Fund in eligible expenditures with project descriptions. Table contructed with database received from BNDES.</t>
  </si>
  <si>
    <t>Benefit type</t>
  </si>
  <si>
    <t>Category</t>
  </si>
  <si>
    <t>Limits and conditions  (according to the Framework)</t>
  </si>
  <si>
    <t>Environmental</t>
  </si>
  <si>
    <t xml:space="preserve"> 1. Pollution prevention and control
1.1 Control of GHG emissions</t>
  </si>
  <si>
    <t>A11010</t>
  </si>
  <si>
    <t>Monitoring, Reporting and Verification, as well as disclosure and estimation of
Greenhouse Gas (GHG) emissions and their reduction97</t>
  </si>
  <si>
    <t>A11020</t>
  </si>
  <si>
    <t>• Initiatives to reduce GHG emissions supported by the National Fund on Climate
Change98, as long as they are aligned with the exclusion criteria defined in
this framework.</t>
  </si>
  <si>
    <t xml:space="preserve"> 1. Pollution prevention
and control
1.2. Solid waste management</t>
  </si>
  <si>
    <t>A12010</t>
  </si>
  <si>
    <t>Subsidies to states and municipalities for proper management of urban solid
waste in line with the National Solid Waste Policy (Law No. 12,305/10), including
collection 99, separation, processing, and recycling100101;</t>
  </si>
  <si>
    <t>A12020</t>
  </si>
  <si>
    <t>Installation and maintenance of biogas capture systems in sanitary landfills102</t>
  </si>
  <si>
    <t>102 Flaring of Biogas is not an eligible activity.</t>
  </si>
  <si>
    <t>2. Renewable energy</t>
  </si>
  <si>
    <t>A20010</t>
  </si>
  <si>
    <t>Development, construction, installation, expansion, operation, maintenance,
refurbishment, and land related to electricity production and energy storage for
the following sources of energy. To be eligible, activities’ emissions level must
be &lt;100gCO2e/kWh, unless otherwise stated;
• Solar energy (Photovoltaic);</t>
  </si>
  <si>
    <t>N/A</t>
  </si>
  <si>
    <t>A20020</t>
  </si>
  <si>
    <t>Development, construction, installation, expansion, operation, maintenance,
refurbishment, and land related to electricity production and energy storage for
the following sources of energy. To be eligible, activities’ emissions level must
be &lt;100gCO2e/kWh, unless otherwise stated; • Wind power;</t>
  </si>
  <si>
    <t>A20030</t>
  </si>
  <si>
    <t>Development, construction, installation, expansion, operation, maintenance,
refurbishment, and land related to electricity production and energy storage for
the following sources of energy. To be eligible, activities’ emissions level must
be &lt;100gCO2e/kWh, unless otherwise stated; • Solar thermal plants103;</t>
  </si>
  <si>
    <t>103 To be eligible, Concentrated Solar Power (CSP) plants must generate at least 85% of electricity from solar sources.</t>
  </si>
  <si>
    <t>A20040</t>
  </si>
  <si>
    <t>• Hydroelectric power from run-of-the-river plants without artificial reservoir
or low-storage capacity or plants with a carbon footprint below 50g CO2e/
kWh or power density above 10 W/m² for projects starting operations in 2020
onwards or plants with a carbon footprint below 100g CO2e/kWh or power density
above 5 W/m² for projects in operation before 2020104;</t>
  </si>
  <si>
    <t>A20050</t>
  </si>
  <si>
    <t>• Power from biomass 105, and municipal solid waste or industrial waste106</t>
  </si>
  <si>
    <t>A20060</t>
  </si>
  <si>
    <t>• Production of biofuels107 with Efficient Biofuel Production Certificate, in line
with ANP Resolution No. 758/2018108 issued by the National Agency of Oil, Natural
Gas and Biofuels;</t>
  </si>
  <si>
    <t>A20070</t>
  </si>
  <si>
    <t>• Production of biomethane:
◊ Development, construction, installation and expansion of the production
of waste-derived fuel109</t>
  </si>
  <si>
    <t>109 To be eligible, must follow Energy from Waste criteria established by CBI and waste heat from fossil fuel will be excluded.</t>
  </si>
  <si>
    <t>A20080</t>
  </si>
  <si>
    <t>• Renewable energy storage technologies (including efficient batteries);</t>
  </si>
  <si>
    <t>A20090</t>
  </si>
  <si>
    <t>• Low-carbon hydrogen technologies, including production and storage or application
of hydrogen in different technologies110;</t>
  </si>
  <si>
    <t>A20100</t>
  </si>
  <si>
    <t>• Development and industrial capacity to produce equipment, component, technologies
and materials needed for the energy transition, more directly to
wind power, solar energy, storage, electric vehicles, vehicles powered by biofuel,
and low carbon hydrogen.</t>
  </si>
  <si>
    <t>3. Eficiência energética</t>
  </si>
  <si>
    <t>A30010</t>
  </si>
  <si>
    <t xml:space="preserve"> • Modernization of public buildings (for example, using retrofit techniques,
thermal insulation or replacement of air conditioning systems), that results in
savings of at least 20% in energy consumption only in cases where there is no
PBE Edifica application, at level A;</t>
  </si>
  <si>
    <t>3. Energy efficiency</t>
  </si>
  <si>
    <t>A30020</t>
  </si>
  <si>
    <t>• Investments in public lighting with replacement of light bulbs with others
with higher efficiency;</t>
  </si>
  <si>
    <t>A30030</t>
  </si>
  <si>
    <t>• Investments in public lighting associated with replacing conventional light
bulbs with LEDs;</t>
  </si>
  <si>
    <t>A30040</t>
  </si>
  <si>
    <t>Substitution of industrial infrastructure to obtain higher levels of energy efficiency,
resulting in an improvement of at least 20% when compared to the pre-
-investment conditions112.</t>
  </si>
  <si>
    <t>4. Clean transport</t>
  </si>
  <si>
    <t>A40010</t>
  </si>
  <si>
    <t>Purchase, design, maintenance, extension, repair, reconditioning, upgrade,
operation and/or deployment of zero or low carbon113 transportation;</t>
  </si>
  <si>
    <t>A40021</t>
  </si>
  <si>
    <t>• Public transportation programs and projects with zero or low CO2 emissions,
related to:
◊ Metro lines: new lines, expansion;</t>
  </si>
  <si>
    <t>A40922</t>
  </si>
  <si>
    <t>• Public transportation programs and projects with zero or low CO2 emissions,
related to: ◊ Light rail transit114;</t>
  </si>
  <si>
    <t>114 Vehicles and trains (including hybrids) with less than 50g CO2 per passenger-km or 25g CO2 per tonne-km (freight).</t>
  </si>
  <si>
    <t>A40023</t>
  </si>
  <si>
    <t>• Public transportation programs and projects with zero or low CO2 emissions,
related to:  ◊ Freight rail transit115;</t>
  </si>
  <si>
    <t>115 To be eligible, hybrid freight locomotives must meet threshold of 25gCO2/tkm. Freight rail where
more than 25% of the rolling stock is dedicated to the transport of fossil fuels is not eligible</t>
  </si>
  <si>
    <t>A40024</t>
  </si>
  <si>
    <t>• Public transportation programs and projects with zero or low CO2 emissions,
related to: ◊ Electric buses;</t>
  </si>
  <si>
    <t>A40025</t>
  </si>
  <si>
    <t>• Public transportation programs and projects with zero or low CO2 emissions,
related to: ◊ Tram, trolleybus, bus and rail.</t>
  </si>
  <si>
    <t>A40030</t>
  </si>
  <si>
    <t>• Infrastructure related to low and zero-emissions public transport such as
electric charging stations, signaling and control systems , intermodal stations,
hydrogen fueling stations or electric highways as well as sidewalks, footbridges
and underground walkways and pedestrian pathways116;</t>
  </si>
  <si>
    <t>116 Expenditures related to Parking facilities are not eligible.</t>
  </si>
  <si>
    <t>A40040</t>
  </si>
  <si>
    <t>• Construction and modernization of low-impact rail for cargo transport117;</t>
  </si>
  <si>
    <t>117 Low impact rail means that less than 25% of the freight in t-km transported by the line is comprised of fossil fuels.</t>
  </si>
  <si>
    <t>A40050</t>
  </si>
  <si>
    <t>• Electrification of public fleets118.</t>
  </si>
  <si>
    <t>118 Electrified vehicles (BEVs and HEVs) in accordance to CBI’s Land Transport Criteria: https://www.climatebonds.net/
files/files/standards/Land%20transport/Sector%20Criteria%20-%20Land%20Transport%20%28April%202023%29.pdf</t>
  </si>
  <si>
    <t>5. Sustainable management of living and natural resources and land use</t>
  </si>
  <si>
    <t>A50010</t>
  </si>
  <si>
    <t>• Sustainable agriculture practices and climate smart farming that prevent or
minimize the degradation of soil, ecosystems or habitat loss, or that promote
soil carbon sequestration;</t>
  </si>
  <si>
    <t>A50020</t>
  </si>
  <si>
    <t>• Recovery of degraded pastures119;</t>
  </si>
  <si>
    <t>A50030</t>
  </si>
  <si>
    <t>• Forestation, reforestation, and forest restoration of degraded areas120;</t>
  </si>
  <si>
    <t>A50040</t>
  </si>
  <si>
    <t>• Implementation and improvement of crop-livestock-forestry integration systems
in all their possible combinations, and of agroforestry systems120;</t>
  </si>
  <si>
    <t>A50050</t>
  </si>
  <si>
    <t>• Implementation and improvement of irrigated and soil management systems121;</t>
  </si>
  <si>
    <t>121 To be eligible, the irrigation systems must not be dependent on fossil fuels and must be drip irrigation
or whose investment is related to either water or energy efficien</t>
  </si>
  <si>
    <t>A50060</t>
  </si>
  <si>
    <t>Animal waste management122;</t>
  </si>
  <si>
    <t>122 To be eligible, the waste management must not include confined animal or any industrial livestock.</t>
  </si>
  <si>
    <t>A50070</t>
  </si>
  <si>
    <t>• Implementation and improvement of management and planting of commercial
forests120;</t>
  </si>
  <si>
    <t>A50080</t>
  </si>
  <si>
    <t>• Adequacy and regularization of rural properties to the Forestry Code123;</t>
  </si>
  <si>
    <t>A50090</t>
  </si>
  <si>
    <t>• Implementation or expansion of units for biofertilizers production124;</t>
  </si>
  <si>
    <t>A50100</t>
  </si>
  <si>
    <t>• Implementation or expansion of units for organomineral fertilizers using biological
waste as an input;</t>
  </si>
  <si>
    <t>A50110</t>
  </si>
  <si>
    <t>• Projects that use of biological nitrogen fixation of microorganisms that boost
the growth of plants and multifunctionals125;</t>
  </si>
  <si>
    <t>125 To be eligible Projects, will with a sustainable management plan certified, for example, under FSC or PEFC.</t>
  </si>
  <si>
    <t>A50120</t>
  </si>
  <si>
    <t>• Projects for the production of organic food;</t>
  </si>
  <si>
    <t>A50130</t>
  </si>
  <si>
    <t>• Implementation of Agricultural Climate Risk Zoning126;</t>
  </si>
  <si>
    <t>126 To be eligible, the expenditure must not include devices for short-term meteorological purposes.</t>
  </si>
  <si>
    <t>A50140</t>
  </si>
  <si>
    <t>• Conservation of natural resources, maintenance of permanent soil cover and
improvement of its chemical, physical and biological quality127;</t>
  </si>
  <si>
    <t>127 Soil remediation activities will not be related to the contamination or negative environmental
externalities from the Government’s own activities.</t>
  </si>
  <si>
    <t>A50150</t>
  </si>
  <si>
    <t>• Sustainable use of natural resources in production chains based on biodiversity;</t>
  </si>
  <si>
    <t>A50161</t>
  </si>
  <si>
    <t>• Expenditures related to social-biodiversity:
◊ Conservation of biodiversity in production chains that use natural resources;</t>
  </si>
  <si>
    <t>A50162</t>
  </si>
  <si>
    <t>• Expenditures related to social-biodiversity: ◊ Integrated and sustainable productive systems in productive chains based
on biodiversity.</t>
  </si>
  <si>
    <t>A50171</t>
  </si>
  <si>
    <t>• Valuing rural communities, their products, services and processes related to
social-biodiversity, related to: ◊ Projects to identity and visibility of products and rural communities;</t>
  </si>
  <si>
    <t>A50172</t>
  </si>
  <si>
    <t>• Valuing rural communities, their products, services and processes related to
social-biodiversity, related to:◊ Registration, management and dissemination of knowledge, techniques,
and traditional and scientific knowledge;</t>
  </si>
  <si>
    <t>A50180</t>
  </si>
  <si>
    <t>• Projects that enable participation of family farming in renewable energy;</t>
  </si>
  <si>
    <t>A50190</t>
  </si>
  <si>
    <t>• Projects for areas belonging to indigenous peoples and traditional peoples
and communities128, including demarcation and restoration of areas;</t>
  </si>
  <si>
    <t>A50200</t>
  </si>
  <si>
    <t>• Revitalization of Hydrographic Basins - Water production and retention in
their natural environments with a focus on Sustainable Development.</t>
  </si>
  <si>
    <t>6. Terrestrial and aquatic biodiversity</t>
  </si>
  <si>
    <t>A60010</t>
  </si>
  <si>
    <t xml:space="preserve"> • Protection, conservation, recovery, restoration and sustainable management
of biodiversity, terrestrial and marine ecosystems;</t>
  </si>
  <si>
    <t>A60020</t>
  </si>
  <si>
    <t>• Creation, operation and maintenance of land and marine Conservation Units;</t>
  </si>
  <si>
    <t>A60030</t>
  </si>
  <si>
    <t>• Implementation of the Rural Environmental Registry (“CAR”)129;</t>
  </si>
  <si>
    <t>A60040</t>
  </si>
  <si>
    <t>• Prevention and fight against forest fires:</t>
  </si>
  <si>
    <t>A60041</t>
  </si>
  <si>
    <t>• Prevention and fight against forest fires: Educational campaigns, training of local communities and firefighters;</t>
  </si>
  <si>
    <t>A60042</t>
  </si>
  <si>
    <t>• Prevention and fight against forest fires:◊ Employee improvement and updating courses;</t>
  </si>
  <si>
    <t>A60043</t>
  </si>
  <si>
    <t>• Prevention and fight against forest fires: ◊ Selection and hiring of local firefighters;</t>
  </si>
  <si>
    <t>A60044</t>
  </si>
  <si>
    <t>• Prevention and fight against forest fires: ◊ Implementation of short-and long-term fire prevention actions;</t>
  </si>
  <si>
    <t>A60045</t>
  </si>
  <si>
    <t>• Prevention and fight against forest fires: ◊ Maintenance and improvements of monitoring and early detection/warning
systems;</t>
  </si>
  <si>
    <t>A60046</t>
  </si>
  <si>
    <t>• Prevention and fight against forest fires:◊ Investments in the firefighting equipment (including specific individual protective
equipment, vehicles and others);</t>
  </si>
  <si>
    <t>A60047</t>
  </si>
  <si>
    <t>• Prevention and fight against forest fires:◊ Expenses with overflight to assess wildfires and define firefighting strategies.</t>
  </si>
  <si>
    <t>A60050</t>
  </si>
  <si>
    <t>• Improvement of the inspection process for compliance with environmental legislation,
including remote monitoring technologies;</t>
  </si>
  <si>
    <t>A60060</t>
  </si>
  <si>
    <t>• Combating deforestation,</t>
  </si>
  <si>
    <t>A60061</t>
  </si>
  <si>
    <t>• Combating deforestation, related to:
◊ Promotion of sustainable productive activities;</t>
  </si>
  <si>
    <t>A60062</t>
  </si>
  <si>
    <t>• Combating deforestation, related to: ◊ Environmental monitoring and control;</t>
  </si>
  <si>
    <t>A60063</t>
  </si>
  <si>
    <t>• Combating deforestation, related to: ◊ Land and territorial organization;</t>
  </si>
  <si>
    <t>A60064</t>
  </si>
  <si>
    <t>• Combating deforestation, related to:◊ Normative and economic instruments.</t>
  </si>
  <si>
    <t>A60070</t>
  </si>
  <si>
    <t>• Monitoring and recording of the fauna of Brazilian biomes130;</t>
  </si>
  <si>
    <t>A60080</t>
  </si>
  <si>
    <t>• Development and implementation of Marine Spatial Planning</t>
  </si>
  <si>
    <t>A60090</t>
  </si>
  <si>
    <t>• Research and development of conservation technologies and strategies;</t>
  </si>
  <si>
    <t>A60100</t>
  </si>
  <si>
    <t>• Implementation of the “Bolsa Verde131”.</t>
  </si>
  <si>
    <t>7. Sustainable management of water and effluents</t>
  </si>
  <si>
    <t>A70010</t>
  </si>
  <si>
    <t>• Design, construction, operation, maintenance, improvement, enlargement
and adaptation for efficient and sustainable management of water and wastewater;</t>
  </si>
  <si>
    <t>A70020</t>
  </si>
  <si>
    <t>• Implementation and improvement of the management instruments provided
for in the National Water Resources Policy (Law No. 9,433/97)133;</t>
  </si>
  <si>
    <t>A70030</t>
  </si>
  <si>
    <t>• Revitalization of river basins;</t>
  </si>
  <si>
    <t>A70040</t>
  </si>
  <si>
    <t>• Implementation of monitoring mechanisms and granting controls;</t>
  </si>
  <si>
    <t>A70050</t>
  </si>
  <si>
    <t>• Control of water pollution and compatibility of water quality for different
uses;</t>
  </si>
  <si>
    <t>A70060</t>
  </si>
  <si>
    <t>• Conservation of water resources, protection of river basins and prevention of
pollution affecting water supply;</t>
  </si>
  <si>
    <t>A70070</t>
  </si>
  <si>
    <t>• Network systems for monitoring water resources, flood control, weather, and
atmospheric conditions;</t>
  </si>
  <si>
    <t>A70080</t>
  </si>
  <si>
    <t>• Technical and financial assistance for implementation of decentralized and
low environmental impact technologies, for management of domestic effluents
for families in rural areas and/or situation of poverty, including biodigestive
tanks, wetlands, root zones and evapotranspiration tanks134.</t>
  </si>
  <si>
    <t>134 To be eligible, the energy consumption must not be dependent on fossil fuels.</t>
  </si>
  <si>
    <t>8. Adaptation to climate change</t>
  </si>
  <si>
    <t>A80010</t>
  </si>
  <si>
    <t>• Surveys, studies, and mechanisms for prevention and alerts of extreme weather
events, focusing on the construction of the adaptive capacity of vulnerable
communities;</t>
  </si>
  <si>
    <t>A80020</t>
  </si>
  <si>
    <t>• Strengthening of the National Civil Protection and Defense System – SINPDEC
(in its Portuguese acronym);</t>
  </si>
  <si>
    <t>A80030</t>
  </si>
  <si>
    <t>• Reduced vulnerability and increased resilience of agricultural production systems;</t>
  </si>
  <si>
    <t>A80040</t>
  </si>
  <si>
    <t>• Development and improvement of methods for assessing the efficiency of resilience,
adaptive capacity and productivity of sustainable systems, practices,
products and production processes;</t>
  </si>
  <si>
    <t>A80050</t>
  </si>
  <si>
    <t>• Integration of information and systems for analysis of resilience, adaptive capacity
and risk monitoring of sustainable systems, practices, products and production
processes;</t>
  </si>
  <si>
    <t>A80060</t>
  </si>
  <si>
    <t>• Reduction of erosion (including reduced loss of soil, water and nutrients) and
increase in the adaptive capacity to droughts;</t>
  </si>
  <si>
    <t>A80070</t>
  </si>
  <si>
    <t>• Reduction of the negative impacts of extreme rainfall events on soil and water
conservation;</t>
  </si>
  <si>
    <t>A80080</t>
  </si>
  <si>
    <t>• Reduction of productivity losses and vulnerability of grains to pests due to reduced
water availability;</t>
  </si>
  <si>
    <t>A80090</t>
  </si>
  <si>
    <t>• Reduction of the effects of water deficit, increase in thermal comfort and
animal wellbeing, improved productivity and use of natural resources, especially
the soil and the water, and minimization of pasture losses in regions subject
to sudden temperature inversions136;</t>
  </si>
  <si>
    <t>A80100</t>
  </si>
  <si>
    <t xml:space="preserve"> • Reduction of the vulnerability of production systems in periods of drought,
and the risk of crop loss due to extreme weather events;</t>
  </si>
  <si>
    <t>A80110</t>
  </si>
  <si>
    <t>• Adaptation, reducing vulnerability and increasing resilience of urban infrastructure.</t>
  </si>
  <si>
    <t>9. Circular economy adapted products, production technologies and processes</t>
  </si>
  <si>
    <t>A90010</t>
  </si>
  <si>
    <t>• Industrial plants that process waste to generate new products or to restore
them to a previous state that enables new processing;</t>
  </si>
  <si>
    <t>A90020</t>
  </si>
  <si>
    <t>• Bio-based products that use renewable materials in substitution to fossil
inputs;</t>
  </si>
  <si>
    <t>A90030</t>
  </si>
  <si>
    <t>• Encouragement of reverse logistics137 actions and negotiation of sector agreements138.</t>
  </si>
  <si>
    <t>Social</t>
  </si>
  <si>
    <t>1.Social-economic development and empowerment
1.1 Combating poverty</t>
  </si>
  <si>
    <t>S11010</t>
  </si>
  <si>
    <t>• Financial assistance through direct cash transfers for families living in situation
of poverty or extreme poverty linked to the Single Registry of the Federal
Government139, as defined in the section of target population;</t>
  </si>
  <si>
    <t>139 The eligible population will be characterized based on monthly income per person.</t>
  </si>
  <si>
    <t>S11020</t>
  </si>
  <si>
    <t>• Financial assistance for the elderly (65 years old or older) and people with
disabilities;</t>
  </si>
  <si>
    <t>S11030</t>
  </si>
  <si>
    <t>• Basic Social Protection Actions of the Unified Social Work System (“SUAS”)140.</t>
  </si>
  <si>
    <t>140 SUAS is foreseen by Law nº 8,742/1993, which frames “social assistance” as a right and as a non-contributory
social security policy. In this sense, it is available to all, regardless of ability to pay.</t>
  </si>
  <si>
    <t>1. Socio-economic development and empowerment
1.2. Combating discrimination</t>
  </si>
  <si>
    <t>S12010</t>
  </si>
  <si>
    <t>• Affirmative actions, promotion of equality and implementation or modernization
of equipment and spaces, whether temporary or permanent, to serve target
population:
◊ Women, including victims of domestic violence and sexual abuse;
◊ Black people, including measures to counter institutional racism;
◊ Traditional communities;
◊ Lesbian, gay, bisexual, queer and transgender persons;
◊ Immigrants and refugees in vulnerable situation;
◊ People living in the street.</t>
  </si>
  <si>
    <t>S12020</t>
  </si>
  <si>
    <t>• Projects aimed at prevention of violence and abuse against women, and promotion
of opportunities for women to participate in social, political and economic
spheres, including supporting female employment through provision of institutional
childcare services or childcare allowances.</t>
  </si>
  <si>
    <t>2.Food security and sustainable food systems</t>
  </si>
  <si>
    <t>S20010</t>
  </si>
  <si>
    <t>• Healthy and nutritious food service programs including the purchase and distribution
of food as well as food subsidies to target population:
◊ Population experiencing food or nutrition insecurity;
◊ Students of public schools;
◊ Traditional communities, including quilombolas, people living from extractivism
and indigenous people.</t>
  </si>
  <si>
    <t>141 Expenditures under this category will only go to regions in Brazil with deficiencies in food production, distribution and food security.</t>
  </si>
  <si>
    <t>S20020</t>
  </si>
  <si>
    <t>• Finance activities of the National Food and Nutrition Security System (“SISAN”)
to increase food security;</t>
  </si>
  <si>
    <t>S20030</t>
  </si>
  <si>
    <t>• Encouragement of agro-ecological food production in urban and semi-urban
areas;</t>
  </si>
  <si>
    <t>3. Employment generation</t>
  </si>
  <si>
    <t>S30010</t>
  </si>
  <si>
    <t>• Vocational qualification aimed at inserting and reintegrating people enrolled
in the Single Registry into the labor market;</t>
  </si>
  <si>
    <t>S30020</t>
  </si>
  <si>
    <t>• Promotion of solidary economy enterprises143, including associations and cooperatives;</t>
  </si>
  <si>
    <t>143 These enterprises associations and cooperatives will be owned by members of historically
and systemically marginalized and disadvantaged groups</t>
  </si>
  <si>
    <t>S30030</t>
  </si>
  <si>
    <t>• Productive structuring of rural families in situation of poverty or extreme poverty,
as defined in the section of target population, including through technical
and financial assistance;</t>
  </si>
  <si>
    <t>S30040</t>
  </si>
  <si>
    <t>• Regional and articulated measures to strengthen production chains, cooperativism
and increase the potential for success of family farmers142, mainly located
in semi-arid zones.</t>
  </si>
  <si>
    <t>S30050</t>
  </si>
  <si>
    <t>• Technical and financial support to micro and small business144;</t>
  </si>
  <si>
    <t>S30060</t>
  </si>
  <si>
    <t>• Projects that diversify production and directly increase the level employment
and the income of rural producers through sustainable agriculture practices
foreseen under this framework;</t>
  </si>
  <si>
    <t>S30070</t>
  </si>
  <si>
    <t>• Support to non-agricultural goods and services related to social-biodiversity;</t>
  </si>
  <si>
    <t>S30080</t>
  </si>
  <si>
    <t>• Support to community-based rural tourism, sustainable leisure activities in
rural areas and promotion of long-distance trails that foster the connectivity
between conservation units.</t>
  </si>
  <si>
    <t>4. Acess to affordable housing</t>
  </si>
  <si>
    <t>S40010</t>
  </si>
  <si>
    <t>• Construction and financing of affordable social housing, for families in urban
areas with monthly gross family income of up to BRL 8,000 and families in rural
areas with annual gross income of up to BRL 96,000145. Property titles are prioritized
to also benefit, in addition to the income criteria, families in situation
of risk and vulnerability, led by women or including people with disabilities, the
elderly, children and/or adolescents;</t>
  </si>
  <si>
    <t>145 This figure does not take into account temporary benefits.</t>
  </si>
  <si>
    <t>S40020</t>
  </si>
  <si>
    <t>• Housing financing at reduced interest rates, and customized according to the
location and income of target population families;</t>
  </si>
  <si>
    <t>S40030</t>
  </si>
  <si>
    <t>• Renewal or expansion of deteriorated social housing properties, lack of structure
(such as bathroom, roof or floor), inappropriate electrical or hydraulic installations
and excessive concentration of dwellers;</t>
  </si>
  <si>
    <t>S40040</t>
  </si>
  <si>
    <t>• Support and subsidies for social leasing for families in a situation of “excessive
burden with rent,” where more than 30% of income goes to the payment of
house rental.</t>
  </si>
  <si>
    <t xml:space="preserve">5. Acess to basic infrastructure.                   </t>
  </si>
  <si>
    <t>S51010</t>
  </si>
  <si>
    <t>• Preparation and implementation of the National Urban Development Policy;</t>
  </si>
  <si>
    <t>S51020</t>
  </si>
  <si>
    <t>• Planning and implementation of public transport, including buses, subways
and support infrastructure, focusing on the promotion of accessible mobility
and connection between urban centers and peripheral areas, as well as between
urban centers and rural areas146;</t>
  </si>
  <si>
    <t>S51030</t>
  </si>
  <si>
    <t>• Access to affordable electricity, including subsidy programs, and transmission
and distribution projects within remote or underserved areas with either no or
inadequate access to electricity147;</t>
  </si>
  <si>
    <t>147 In order to be considered as Eligible Project, &gt;80% of the electricity in the relevant
grid should have to be generated from renewable sources.</t>
  </si>
  <si>
    <t>S51040</t>
  </si>
  <si>
    <t>• Concessions and Public-Private Partnerships with a focus on Sustainable Development;</t>
  </si>
  <si>
    <t>S51050</t>
  </si>
  <si>
    <t>• Incentive to intermodal transport in underserved or remote regions.</t>
  </si>
  <si>
    <t>S52010</t>
  </si>
  <si>
    <t>• Expansion of access and efficacy of water supply, sewage, urban cleaning and
solid waste management services for families living in situation of poverty or
extreme poverty, informal settlements or households not yet connected to the
service network;</t>
  </si>
  <si>
    <t>S52020</t>
  </si>
  <si>
    <t>• Projects/interventions that will guarantee the supply of water with sufficient
and appropriate quality and quantity for human supply and multiple uses;</t>
  </si>
  <si>
    <t>S52030</t>
  </si>
  <si>
    <t>• Research and development of technologies that provide greater energy efficiency
to water collection, treatment and supply processes;</t>
  </si>
  <si>
    <t>S52040</t>
  </si>
  <si>
    <t>• Sustainable urban drainage and rainwater management systems in critical
municipalities148 subject to recurring events of floods and overflows;</t>
  </si>
  <si>
    <t>S52050</t>
  </si>
  <si>
    <t>• Containment of slopes in urban areas;</t>
  </si>
  <si>
    <t>S52060</t>
  </si>
  <si>
    <t>• Provision of temporary housing for people displaced by extreme weather
events;</t>
  </si>
  <si>
    <t>S52070</t>
  </si>
  <si>
    <t>• Support for the implementation, expansion or improvement of water supply
systems in municipalities in the semi-arid region;</t>
  </si>
  <si>
    <t>S52080</t>
  </si>
  <si>
    <t>• Promotion of access to water for human consumption and for food production
through the implementation of simple and low-cost social technologies
(such as cisterns) for low-income rural families affected by drought or regular
lack of water, with priority given to traditional peoples and communities;</t>
  </si>
  <si>
    <t>S52090</t>
  </si>
  <si>
    <t>• Investments in design and implementation of efficient and clean water supply
to municipalities in the semi-arid region and target population.</t>
  </si>
  <si>
    <t>3 - Budget Programs ("ações orçamentárias") and Planos Orçamentários (PO)</t>
  </si>
  <si>
    <t>Buscador</t>
  </si>
  <si>
    <t>Ministry</t>
  </si>
  <si>
    <t>Code Budget Program</t>
  </si>
  <si>
    <t>Budget Program</t>
  </si>
  <si>
    <t>Budget Program - Description</t>
  </si>
  <si>
    <t>Institucional</t>
  </si>
  <si>
    <t>Função</t>
  </si>
  <si>
    <t>Subfunção</t>
  </si>
  <si>
    <t>Programa</t>
  </si>
  <si>
    <t>Ação</t>
  </si>
  <si>
    <t>PO</t>
  </si>
  <si>
    <t>PO - Description</t>
  </si>
  <si>
    <t>Subfunção - Descrição</t>
  </si>
  <si>
    <t>Type of Benefit</t>
  </si>
  <si>
    <t>Elegible Expense Code</t>
  </si>
  <si>
    <t>Elegible Expense</t>
  </si>
  <si>
    <t>22000</t>
  </si>
  <si>
    <t>MINISTERIO DA AGRICULTURA E PECUARIA</t>
  </si>
  <si>
    <t>20M4</t>
  </si>
  <si>
    <t>APOIO A IMPLEMENTACAO DE POLITICAS AGROAMBIENTAIS</t>
  </si>
  <si>
    <t>20M4 - APOIO A IMPLEMENTACAO DE POLITICAS AGROAMBIENTAIS</t>
  </si>
  <si>
    <t>22101</t>
  </si>
  <si>
    <t>20</t>
  </si>
  <si>
    <t>541</t>
  </si>
  <si>
    <t>1144</t>
  </si>
  <si>
    <t>0001</t>
  </si>
  <si>
    <t>REALIZACAO DE ZONEAMENTO AMBIENTAL PRODUTIVO E APLICACAO DOS INDICADORES DE SUSTENTABILIDADE EM AGROECOSSISTEMAS EM TERRITORIOS SELECIONADOS</t>
  </si>
  <si>
    <t>PRESERVACAO E CONSERVACAO AMBIENTAL</t>
  </si>
  <si>
    <t>Ambiental</t>
  </si>
  <si>
    <t>5. Gestão sustentável de recursos vivos e naturais e uso da terra</t>
  </si>
  <si>
    <t xml:space="preserve">Práticas agrícolas sustentáveis e agricultura inteligente em relação ao clima que evitem ou minimizem a degradação do solo, dos ecossistemas ou perda de habitat, ou que promovam o sequestro de carbono do solo </t>
  </si>
  <si>
    <t>2217</t>
  </si>
  <si>
    <t>20Y1</t>
  </si>
  <si>
    <t>DESENVOLVIMENTO SUSTENTAVEL DA PESCA ARTESANAL</t>
  </si>
  <si>
    <t>20Y1 - DESENVOLVIMENTO SUSTENTAVEL DA PESCA ARTESANAL</t>
  </si>
  <si>
    <t>608</t>
  </si>
  <si>
    <t>1031</t>
  </si>
  <si>
    <t>0000</t>
  </si>
  <si>
    <t>DESENVOLVIMENTO DA CADEIA PRODUTIVA DA PESCA - DESPESAS DIVERSAS</t>
  </si>
  <si>
    <t>PROMOCAO DA PRODUCAO AGROPECUARIA</t>
  </si>
  <si>
    <t>Valorização de comunidades rurais, de seus produtos, serviços e processos relacionados à sociobiodiversidade: Promoção da identidade e da visibilidade dos produtos e das comunidades rurais</t>
  </si>
  <si>
    <t>2052</t>
  </si>
  <si>
    <t>20ZU</t>
  </si>
  <si>
    <t>REDUCAO DE RISCOS NA ATIVIDADE AGROPECUARIA</t>
  </si>
  <si>
    <t>20ZU - REDUCAO DE RISCOS NA ATIVIDADE AGROPECUARIA</t>
  </si>
  <si>
    <t>ESTUDOS, IMPLEMENTACAO E MANUTENCAO DO ZONEAMENTO AGRICOLA DE RISCO CLIMATICO</t>
  </si>
  <si>
    <t xml:space="preserve"> Implementação do Zoneamento Agrícola de Risco Climático126</t>
  </si>
  <si>
    <t>126 - Para serem elegíveis, as despesas não devem incluir dispositivos utilizados para fins meteorológicos de curto prazo.</t>
  </si>
  <si>
    <t>0002</t>
  </si>
  <si>
    <t>0003</t>
  </si>
  <si>
    <t>210V</t>
  </si>
  <si>
    <t>ESTRUTURACAO PRODUTIVA, PROMOCAO E FORTALECIMENTO DA AGRICUL</t>
  </si>
  <si>
    <t>210V - ESTRUTURACAO PRODUTIVA, PROMOCAO E FORTALECIMENTO DA AGRICUL</t>
  </si>
  <si>
    <t>606</t>
  </si>
  <si>
    <t>PROMOCAO E FORTALECIMENTO DA ESTRUTURACAO PRODUTIVA DA AGRICULTURA FAMILIAR, PEQUENOS E MEDIOS PRODUTORES RURAIS - DESPESAS DIVERSAS</t>
  </si>
  <si>
    <t>EXTENSAO RURAL</t>
  </si>
  <si>
    <t>INCLUSAO PRODUTIVA SUSTENTAVEL 2</t>
  </si>
  <si>
    <t>GESTAO DE RISCOS NO SEGURO DA AGRICULTURA FAMILIAR</t>
  </si>
  <si>
    <t>0005</t>
  </si>
  <si>
    <t>INSUMOS PARA A AGRICULTURA FAMILIAR, PEQUENOS E MEDIOS PRODUTORES E POVOS E COMUNIDADES TRADICIONAIS</t>
  </si>
  <si>
    <t>0007</t>
  </si>
  <si>
    <t>AGREGACAO DE VALOR AOS PRODUTOS E PROCESSOS DA A AGRICULTURA FAMILIAR, PEQUENOS E MEDIOS PRODUTORES E POVOS E COMUNIDADES TRADICIONAIS</t>
  </si>
  <si>
    <t>0008</t>
  </si>
  <si>
    <t>FOMENTO A INFRAESTRUTURA PRODUTIVA PARA AGRICULTURA FAMILIAR, PEQUENOS E MEDIOS PRODUTORES E POVOS E COMUNIDADES TRADICIONAIS</t>
  </si>
  <si>
    <t>000N</t>
  </si>
  <si>
    <t>DESENVOLVIMENTO RURAL SUSTENTAVEL DO SEMIARIDO BRASILEIRO</t>
  </si>
  <si>
    <t>2012</t>
  </si>
  <si>
    <t>FOMENTO A PARTICIPACAO DA AGRICULTURA FAMILIAR NAS CADEIAS DE ENERGIAS RENOVAVEIS</t>
  </si>
  <si>
    <t xml:space="preserve"> Projetos que viabilizem a participação da agricultura familiar nas cadeias de energias renováveis</t>
  </si>
  <si>
    <t>FOMENTO A PROJETOS DE DIVERSIFICACAO ECONOMICA E AGREGACAO DE VALOR NA AGRICULTURA FAMILIAR</t>
  </si>
  <si>
    <t>APOIO A PROJETOS DE INOVACAO TECNOLOGICA DA AGRICULTURA FAMILIAR NO SEMIARIDO</t>
  </si>
  <si>
    <t>ESTRUTURACAO E INCLUSAO PRODUTIVA DOS AGRICULTORES FAMILIARES E DOS PEQUENOS E MEDIOS PRODUTORES RURAIS - DESPESAS DIVERSAS</t>
  </si>
  <si>
    <t>INCLUSAO PRODUTIVA SUSTENTAVEL</t>
  </si>
  <si>
    <t>0004</t>
  </si>
  <si>
    <t>0009</t>
  </si>
  <si>
    <t>CADASTRO NACIONAL DA AGRICULTURA FAMILIAR (CAF)</t>
  </si>
  <si>
    <t>210X</t>
  </si>
  <si>
    <t>APOIO AO DESENVOLVIMENTO TERRITORIAL SUSTENTAVEL A INCLUSAO</t>
  </si>
  <si>
    <t>210X - APOIO AO DESENVOLVIMENTO TERRITORIAL SUSTENTAVEL A INCLUSAO</t>
  </si>
  <si>
    <t>127</t>
  </si>
  <si>
    <t>2029</t>
  </si>
  <si>
    <t>0006</t>
  </si>
  <si>
    <t>ORDENAMENTO TERRITORIAL</t>
  </si>
  <si>
    <t>21B8</t>
  </si>
  <si>
    <t>DESENVOLVIMENTO SUSTENTAVEL DA BIOECONOMIA</t>
  </si>
  <si>
    <t>21B8 - DESENVOLVIMENTO SUSTENTAVEL DA BIOECONOMIA</t>
  </si>
  <si>
    <t>ESTRUTURACAO DE ARRANJOS PRODUTIVOS NO AMBITO DA BIOECONOMIA</t>
  </si>
  <si>
    <t>VALORIZACAO DE COMUNIDADES RURAIS, DE SEUS PRODUTOS, SERVICOS E PROCESSOS RELACIONADOS A SOCIOBIODIVERSIDADE</t>
  </si>
  <si>
    <t>FOMENTO A PARTICIPACAO DA AGRICULTURA FAMILIAR NAS CADEIAS DE ENERGIAS RENOVAVEIS E BIOINSUMOS</t>
  </si>
  <si>
    <t>RO02</t>
  </si>
  <si>
    <t>VALORIZACAO DE COMUNIDADES RURAIS, DE SEUS PRODUTOS, SERVICOS E PROCESSOS RELACIONADOS A SOCIOBIODIVERSIDADE - REGRA DE OURO</t>
  </si>
  <si>
    <t>8593</t>
  </si>
  <si>
    <t>APOIO AO DESENVOLVIMENTO DA PRODUCAO AGROPECUARIA SUSTENTAVE</t>
  </si>
  <si>
    <t>8593 - APOIO AO DESENVOLVIMENTO DA PRODUCAO AGROPECUARIA SUSTENTAVE</t>
  </si>
  <si>
    <t>APOIO AO DESENVOLVIMENTO DA PRODUCAO AGROPECUARIA SUSTENTAVEL - DESPESAS DIVERSAS</t>
  </si>
  <si>
    <t>APOIO AO DESENVOLVIMENTO DE AGRICULTURA DE BAIXA EMISSAO DE CARBONO E SISTEMAS SUSTENTAVEIS DE PRODUCAO</t>
  </si>
  <si>
    <t>ASSISTENCIA TECNICA, LEVANTAMENTO E INTERPRETACAO PARA CONSERVACAO DO SOLO E DA AGUA</t>
  </si>
  <si>
    <t>LEVANTAMENTO E INTERPRETACAO DE INFORMACOES DE SOLOS</t>
  </si>
  <si>
    <t>ASSISTENCIA TECNICA PARA CONSERVACAO DO SOLO E DA AGUA</t>
  </si>
  <si>
    <t>DESENVOLVIMENTO DA AGRICULTURA IRRIGADA SUSTENTAVEL</t>
  </si>
  <si>
    <t>000D</t>
  </si>
  <si>
    <t>24000</t>
  </si>
  <si>
    <t>MINISTERIO DA CIENCIA, TECNOLOGIA E INOVACAO</t>
  </si>
  <si>
    <t>24101</t>
  </si>
  <si>
    <t>19</t>
  </si>
  <si>
    <t>571</t>
  </si>
  <si>
    <t>2204</t>
  </si>
  <si>
    <t>DESENVOLVIMENTO CIENTIFICO</t>
  </si>
  <si>
    <t>2308</t>
  </si>
  <si>
    <t>154K</t>
  </si>
  <si>
    <t>CONSTRUCAO DA INFRAESTRUTURA DO INSTITUTO NACIONAL DO SEMIAR</t>
  </si>
  <si>
    <t>154K - CONSTRUCAO DA INFRAESTRUTURA DO INSTITUTO NACIONAL DO SEMIAR</t>
  </si>
  <si>
    <t>CONSTRUCAO DA INFRAESTRUTURA DO INSTITUTO NACIONAL DO SEMIARIDO - INSA</t>
  </si>
  <si>
    <t>6. Biodiversidade terrestre e aquática</t>
  </si>
  <si>
    <t xml:space="preserve"> Pesquisa e desenvolvimento de tecnologias e estratégias de conservação</t>
  </si>
  <si>
    <t>15P6</t>
  </si>
  <si>
    <t>AMPLIACAO E MODERNIZACAO DA INFRAESTRUTURA PARA O ESTUDO DA</t>
  </si>
  <si>
    <t>15P6 - AMPLIACAO E MODERNIZACAO DA INFRAESTRUTURA PARA O ESTUDO DA</t>
  </si>
  <si>
    <t>AMPLIACAO E MODERNIZACAO DA INFRAESTRUTURA PARA O ESTUDO DA BIODIVERSIDADE, INOVACAO TECNOLOGICA E SUSTENTABILIDADE DOS ECOSSISTEMAS AMAZONICOS FRENTE AS MUDANCAS GLOBAIS</t>
  </si>
  <si>
    <t>8. Adaptação às mudanças climáticas</t>
  </si>
  <si>
    <t>Desenvolvimento e aprimoramento de métodos de avaliação da efetividade, da resiliência, da capacidade adaptativa e da produtividade de sistemas, práticas, produtos e processos de produção sustentáveis</t>
  </si>
  <si>
    <t>135 - Todas as medidas e atividades de adaptação são desenhadas e implementadas de acordo com o Plano Nacional de Adaptação do Brasil e com os dados disponíveis sobre vulnerabilidade climática por meio de plataformas como “AdaptaBrasil”, “ClimaAdapt” e “Projeções Climáticas no Brasil”.</t>
  </si>
  <si>
    <t>RO00</t>
  </si>
  <si>
    <t>AMPLIACAO E MODERNIZACAO DA INFRAESTRUTURA PARA O ESTUDO DA BIODIVERSIDADE, INOVACAO TECNOLOGICA E SUSTENTABILIDADE DOS ECOSSISTEMAS AMAZONICOS FRENTE AS MUDANCAS GLOBAIS - REGRA DE OURO</t>
  </si>
  <si>
    <t>20GB</t>
  </si>
  <si>
    <t>MONITORAMENTO E ALERTA DE DESASTRES NATURAIS - CEMADEN</t>
  </si>
  <si>
    <t>20GB - MONITORAMENTO E ALERTA DE DESASTRES NATURAIS - CEMADEN</t>
  </si>
  <si>
    <t>2040</t>
  </si>
  <si>
    <t>OPERACAO DE MONITORAMENTO E ALERTAS</t>
  </si>
  <si>
    <t>Levantamentos, estudos e mecanismos de previsão e alerta de eventos climáticos extremos, com foco na construção de capacidade adaptativa de comunidades vulneráveis</t>
  </si>
  <si>
    <t>2218</t>
  </si>
  <si>
    <t>2318</t>
  </si>
  <si>
    <t>20UJ</t>
  </si>
  <si>
    <t>CIENCIA, TECNOLOGIA E INOVACAO NO INSTITUTO NACIONAL DO SEMI</t>
  </si>
  <si>
    <t>20UJ - CIENCIA, TECNOLOGIA E INOVACAO NO INSTITUTO NACIONAL DO SEMI</t>
  </si>
  <si>
    <t>CIENCIA, TECNOLOGIA E INOVACAO NO INSTITUTO NACIONAL DO SEMIARIDO - INSA</t>
  </si>
  <si>
    <t>20UR</t>
  </si>
  <si>
    <t>CIENCIA, TECNOLOGIA E INOVACAO NO INSTITUTO NACIONAL DE PESQ</t>
  </si>
  <si>
    <t>20UR - CIENCIA, TECNOLOGIA E INOVACAO NO INSTITUTO NACIONAL DE PESQ</t>
  </si>
  <si>
    <t>CIENCIA, TECNOLOGIA E INOVACAO NO INSTITUTO NACIONAL DE PESQUISAS DA AMAZONIA - INPA - DESPESAS DIVERSAS</t>
  </si>
  <si>
    <t>0013</t>
  </si>
  <si>
    <t>DESENVOLVIMENTO DE PESQUISAS SOBRE O CLIMA E OS CICLOS BIOGEOQUIMICOS DOS ECOSSISTEMAS AMAZONICOS (LBA)</t>
  </si>
  <si>
    <t>0014</t>
  </si>
  <si>
    <t>DESENVOLVIMENTO DE PESQUISAS SOBRE OS ECOSSISTEMAS AMAZONICOS</t>
  </si>
  <si>
    <t>20UV</t>
  </si>
  <si>
    <t>FOMENTO A PESQUISA E DESENVOLVIMENTO EM CIENCIA E TECNOLOGIA</t>
  </si>
  <si>
    <t>20UV - FOMENTO A PESQUISA E DESENVOLVIMENTO EM CIENCIA E TECNOLOGIA</t>
  </si>
  <si>
    <t>6013</t>
  </si>
  <si>
    <t>FOMENTO A PESQUISA E DESENVOLVIMENTO EM CIENCIA E TECNOLOGIA DO MAR E ANTARTICA E A INFRAESTRUTURA OCEANICA E ANTARTICA - DESPESAS DIVERSAS</t>
  </si>
  <si>
    <t>6113</t>
  </si>
  <si>
    <t>FOMENTO A PESQUISA E DESENVOLVIMENTO EM CIENCIA E TECNOLOGIA DO MAR E A INFRAESTRUTURA DE PESQUISA OCEANICA</t>
  </si>
  <si>
    <t>20V9</t>
  </si>
  <si>
    <t>MONITORAMENTO DA COBERTURA DA TERRA E DO RISCO DE QUEIMADAS</t>
  </si>
  <si>
    <t>20V9 - MONITORAMENTO DA COBERTURA DA TERRA E DO RISCO DE QUEIMADAS</t>
  </si>
  <si>
    <t>542</t>
  </si>
  <si>
    <t>1058</t>
  </si>
  <si>
    <t>MONITORAMENTO POR SATELITES DA COBERTURA DA TERRA DOS BIOMAS BRASILEIROS</t>
  </si>
  <si>
    <t>CONTROLE AMBIENTAL</t>
  </si>
  <si>
    <t xml:space="preserve"> 1. Prevenção e controle de poluição 
1.1 Controle de emissões de GEE</t>
  </si>
  <si>
    <t>Monitoramento, relatório, verificação, bem como divulgação e estimativa das emissões de Gases de Efeito Estufa (GEE) e de sua redução97</t>
  </si>
  <si>
    <t>97 - Despesas relacionadas à plataforma nacional do Brasil “Sistema de Registro Nacional de Emissões – SIRENE”. O principal objetivo do SIRENE é registrar e divulgar dados do Inventário Nacional Brasileiro de emissões e remoções antrópicas de GEE. Ele também fornece estimativas anuais de emissões de gases de efeito estufa. Mais informações estão disponíveis no site do SIRENE.</t>
  </si>
  <si>
    <t>RO01</t>
  </si>
  <si>
    <t>MONITORAMENTO POR SATELITES DA COBERTURA DA TERRA DOS BIOMAS BRASILEIROS - REGRA DE OURO</t>
  </si>
  <si>
    <t>2050</t>
  </si>
  <si>
    <t>6014</t>
  </si>
  <si>
    <t>MONITORAMENTO E RISCO DE QUEIMADAS E INCENDIOS FLORESTAIS</t>
  </si>
  <si>
    <t>Combate ao desmatamento por meio de: Monitoramento e controle ambiental</t>
  </si>
  <si>
    <t>6114</t>
  </si>
  <si>
    <t>20VA</t>
  </si>
  <si>
    <t>APOIO A ESTUDOS E PROJETOS DE PESQUISAS E DESENVOLVIMENTO RE</t>
  </si>
  <si>
    <t>20VA - APOIO A ESTUDOS E PROJETOS DE PESQUISAS E DESENVOLVIMENTO RE</t>
  </si>
  <si>
    <t>APOIO A ESTUDOS E PROJETOS DE PESQUISAS E DESENVOLVIMENTO RELACIONADOS A MUDANCA DO CLIMA - DESPESAS DIVERSAS</t>
  </si>
  <si>
    <t>APOIO A IMPLEMENTACAO DA CONVENCAO-QUADRO DAS NACOES UNIDAS SOBRE MUDANCA DO CLIMA</t>
  </si>
  <si>
    <t>PEQUISA E DESENVOLVIMENTO EM SISTEMA DE INFORMACOES E ANALISES SOBRE IMPACTOS DAS MUDANCAS CLIMATICAS</t>
  </si>
  <si>
    <t>000A</t>
  </si>
  <si>
    <t>APOIO A PROJETOS DE PESQUISA E DESENVOLVIMENTO EM MUDANCA DO CLIMA</t>
  </si>
  <si>
    <t>000B</t>
  </si>
  <si>
    <t>DESENVOLVIMENTO E APRIMORAMENTO DOS MODELOS DO SISTEMA TERRESTRE</t>
  </si>
  <si>
    <t>1158</t>
  </si>
  <si>
    <t>PESQUISA E DESENVOLVIMENTO EM MODELAGEM DAS INTERACOES ENTRE SISTEMAS BIOFISICOS E HUMANOS NO SISTEMA TERRESTRE</t>
  </si>
  <si>
    <t>215L</t>
  </si>
  <si>
    <t>FOMENTO A PESQUISA E AO DESENVOLVIMENTO CIENTIFICO E TECNOLO</t>
  </si>
  <si>
    <t>215L - FOMENTO A PESQUISA E AO DESENVOLVIMENTO CIENTIFICO E TECNOLO</t>
  </si>
  <si>
    <t>2021</t>
  </si>
  <si>
    <t>FOMENTO A PESQUISA, AO DESENVOLVIMENTO E A INOVACAO EM BIOTECNOLOGIA, SAUDE, AGROPECUARIA E RESIDUOS CONTAMINANTES</t>
  </si>
  <si>
    <t>FOMENTO A PESQUISA, AO DESENVOLVIMENTO E A INOVACAO EM CIENCIAS DA SAUDE, BIOTECNOLOGICAS E AGRARIAS</t>
  </si>
  <si>
    <t>FORTALECIMENTO E CONSOLIDACAO DO SISTEMA DE INFORMACAO SOBRE BIODIVERSIDADE E RECURSOS NATURAIS</t>
  </si>
  <si>
    <t>APOIO A PESQUISA E DESENVOLVIMENTO EM BIODIVERSIDADE E RECURSOS NATURAIS</t>
  </si>
  <si>
    <t>APOIO A PESQUISA E DESENVOLVIMENTO EM BIOECONOMIA</t>
  </si>
  <si>
    <t>000C</t>
  </si>
  <si>
    <t>000F</t>
  </si>
  <si>
    <t>218D</t>
  </si>
  <si>
    <t>CIENCIA, TECNOLOGIA E INOVACAO NO INSTITUTO NACIONAL DA MATA</t>
  </si>
  <si>
    <t>218D - CIENCIA, TECNOLOGIA E INOVACAO NO INSTITUTO NACIONAL DA MATA</t>
  </si>
  <si>
    <t>CIENCIA, TECNOLOGIA E INOVACAO NO INSTITUTO NACIONAL DA MATA ATLANTICA - INMA</t>
  </si>
  <si>
    <t>2223</t>
  </si>
  <si>
    <t>FOMENTO A PROJETOS INSTITUCIONAIS PARA PESQUISA NO SETOR DE</t>
  </si>
  <si>
    <t>2223 - FOMENTO A PROJETOS INSTITUCIONAIS PARA PESQUISA NO SETOR DE</t>
  </si>
  <si>
    <t>24901</t>
  </si>
  <si>
    <t>572</t>
  </si>
  <si>
    <t>2208</t>
  </si>
  <si>
    <t>FOMENTO A PROJETOS INSTITUCIONAIS PARA PESQUISA NO SETOR DE RECURSOS HIDRICOS (CT-HIDRO)</t>
  </si>
  <si>
    <t>DESENVOLVIMENTO TECNOLOGICO E ENGENHARIA</t>
  </si>
  <si>
    <t>7. Gestão sustentável das águas e de efluentes</t>
  </si>
  <si>
    <t>Conservação dos recursos hídricos, proteção das bacias hidrográficas e prevenção da poluição que afeta o abastecimento de água</t>
  </si>
  <si>
    <t>2324</t>
  </si>
  <si>
    <t>2C67</t>
  </si>
  <si>
    <t>PESQUISA E DESENVOLVIMENTO NO CENTRO DE TECNOLOGIAS ESTRATEG</t>
  </si>
  <si>
    <t>2C67 - PESQUISA E DESENVOLVIMENTO NO CENTRO DE TECNOLOGIAS ESTRATEG</t>
  </si>
  <si>
    <t>PESQUISA E DESENVOLVIMENTO NO CENTRO DE TECNOLOGIAS ESTRATEGICAS DO NORDESTE - CETENE - DESPESAS DIVERSAS</t>
  </si>
  <si>
    <t>DESENVOLVIMENTO TECNOLOGICO, INOVACAO E OFERTA DE SERVICOS ESPECIALIZADOS</t>
  </si>
  <si>
    <t>001M</t>
  </si>
  <si>
    <t>DESENVOLVIMENTO DE TECNOLOGIAS ESTRATEGICAS PARA O NORDESTE</t>
  </si>
  <si>
    <t>MP10</t>
  </si>
  <si>
    <t>MP20</t>
  </si>
  <si>
    <t>1191</t>
  </si>
  <si>
    <t>CP10</t>
  </si>
  <si>
    <t>CALAMIDADE PUBLICA - MEDIDA PROVISORIA N. 1.218, DE 11 DE MAIO DE 2024</t>
  </si>
  <si>
    <t>MP01</t>
  </si>
  <si>
    <t>32000</t>
  </si>
  <si>
    <t>MINISTERIO DE MINAS E ENERGIA</t>
  </si>
  <si>
    <t>125F</t>
  </si>
  <si>
    <t>RECUPERACAO AMBIENTAL DA BACIA CARBONIFERA DE SANTA CATARINA</t>
  </si>
  <si>
    <t>125F - RECUPERACAO AMBIENTAL DA BACIA CARBONIFERA DE SANTA CATARINA</t>
  </si>
  <si>
    <t>32202</t>
  </si>
  <si>
    <t>18</t>
  </si>
  <si>
    <t>543</t>
  </si>
  <si>
    <t>0032</t>
  </si>
  <si>
    <t>RECUPERACAO AMBIENTAL DA BACIA CARBONIFERA DE SANTA CATARINA - DESPESAS DIVERSAS</t>
  </si>
  <si>
    <t>RECUPERACAO DE AREAS DEGRADADAS</t>
  </si>
  <si>
    <t xml:space="preserve"> Proteção, conservação, recuperação, restauração e gestão sustentável da biodiversidade de ecossistemas terrestres e marinhos</t>
  </si>
  <si>
    <t>AREA IV - BELUNO</t>
  </si>
  <si>
    <t>AREA III - RIO PIO</t>
  </si>
  <si>
    <t>AREA VI.2 - ITANEMA I</t>
  </si>
  <si>
    <t>000G</t>
  </si>
  <si>
    <t>MONITORAMENTO AMBIENTAL</t>
  </si>
  <si>
    <t>000H</t>
  </si>
  <si>
    <t>RECUPERACAO AMBIENTAL CARBONIFERA TREVISO S/A</t>
  </si>
  <si>
    <t>000I</t>
  </si>
  <si>
    <t>RECUPERACAO AMBIENTAL CARBONIFERA CRICIUMA S/A</t>
  </si>
  <si>
    <t>000J</t>
  </si>
  <si>
    <t>CESSACAO DOS DANOS AMBIENTAIS NA MINA JOAO SONEGO</t>
  </si>
  <si>
    <t>21BD</t>
  </si>
  <si>
    <t>ESTUDOS DA INDUSTRIA DE BIOCOMBUSTIVEIS</t>
  </si>
  <si>
    <t>21BD - ESTUDOS DA INDUSTRIA DE BIOCOMBUSTIVEIS</t>
  </si>
  <si>
    <t>32314</t>
  </si>
  <si>
    <t>25</t>
  </si>
  <si>
    <t>754</t>
  </si>
  <si>
    <t>3003</t>
  </si>
  <si>
    <t>BIOCOMBUSTIVEIS</t>
  </si>
  <si>
    <t>2. Energia renovável</t>
  </si>
  <si>
    <t>Produção de biocombustíveis107 com Certificado de Produção Eficiente de Biocombustíveis, em atendimento à Resolução ANP nº 758/2018108 da Agência Nacional do Petróleo, Gás Natural e Biocombustíveis</t>
  </si>
  <si>
    <t>107 - No âmbito do RenovaBio, estão planejadas rotas de produção de biocombustíveis a partir de cana-de-açúcar, milho, soja, palma e resíduos agrossilvopastoris. A inclusão de outras matérias-primas e rotas tecnológicas para a produção de biocombustíveis pode ser solicitada ao regulador por meio de certificação, com base em uma análise do ciclo de vida “do poço à roda” de sua produção.
108 - A Resolução ANP nº 758/2018 estabelece critérios específicos de elegibilidade para recebimento do Certificado de Produção Eficiente de Biocombustíveis. Esses critérios incluem a atribuição de um Índice de Eficiência Energético-Ambiental, que contempla a intensidade de emissão de combustíveis (gCO2eq/MJ) e o cumprimento de parâmetros como a não supressão de vegetação nativa e a existência de Cadastro Ambiental Rural (CAR). Além disso, para ser elegível, a produção de biocombustíveis deve respeitar os limites estabelecidos pela CBI para emissão de gases com efeito de estufa, bem como atender ao critério DNSH para certificar a produção em áreas não desmatadas.</t>
  </si>
  <si>
    <t>3103</t>
  </si>
  <si>
    <t>21HF</t>
  </si>
  <si>
    <t>21HF - RECUPERACAO AMBIENTAL DA BACIA CARBONIFERA DE SANTA CATARINA</t>
  </si>
  <si>
    <t>36000</t>
  </si>
  <si>
    <t>MINISTERIO DA SAUDE</t>
  </si>
  <si>
    <t>20AG</t>
  </si>
  <si>
    <t>APOIO A GESTAO DOS SISTEMAS DE SANEAMENTO BASICO EM MUNICIPI</t>
  </si>
  <si>
    <t>20AG - APOIO A GESTAO DOS SISTEMAS DE SANEAMENTO BASICO EM MUNICIPI</t>
  </si>
  <si>
    <t>36211</t>
  </si>
  <si>
    <t>10</t>
  </si>
  <si>
    <t>512</t>
  </si>
  <si>
    <t>'@</t>
  </si>
  <si>
    <t>SANEAMENTO BASICO URBANO</t>
  </si>
  <si>
    <t>2068</t>
  </si>
  <si>
    <t>VALOR NAO DETALHADO (REABERTURA DE CREDITO)</t>
  </si>
  <si>
    <t>APOIO A GESTAO DOS SISTEMAS DE SANEAMENTO BASICO EM MUNICIPIOS DE ATE 50.000 HABITANTES - DESPESAS DIVERSAS</t>
  </si>
  <si>
    <t>5.2. Universalização do saneamento básico</t>
  </si>
  <si>
    <t>Ampliação do acesso e efetividade dos serviços de abastecimento de água, esgotamento sanitário, limpeza urbana e manejo dos resíduos sólidos para famílias em situação de pobreza ou extrema pobreza, assentamentos informais ou domicílios ainda não conectados à rede de serviços</t>
  </si>
  <si>
    <t>2222</t>
  </si>
  <si>
    <t>APOIO A GESTAO DOS SISTEMAS DE SANEAMENTO BASICO EM MUNICIPIOS DE ATE 50.000 HABITANTES</t>
  </si>
  <si>
    <t>20AM</t>
  </si>
  <si>
    <t>2322</t>
  </si>
  <si>
    <t>20YP</t>
  </si>
  <si>
    <t>PROMOCAO, PROTECAO E RECUPERACAO DA SAUDE INDIGENA</t>
  </si>
  <si>
    <t>20YP - PROMOCAO, PROTECAO E RECUPERACAO DA SAUDE INDIGENA</t>
  </si>
  <si>
    <t>36901</t>
  </si>
  <si>
    <t>423</t>
  </si>
  <si>
    <t>2065</t>
  </si>
  <si>
    <t>PROMOCAO, PROTECAO E RECUPERACAO DA SAUDE INDIGENA - DESPESAS DIVERSAS</t>
  </si>
  <si>
    <t>ASSISTENCIA AOS POVOS INDIGENAS</t>
  </si>
  <si>
    <t>Projetos para áreas pertencente a povos e comunidades indígenas e/ou tradicionais128, incluindo a demarcação e restauração de áreas</t>
  </si>
  <si>
    <t>128 - Definido pelo decreto nº 6.040/2007, como “grupos culturalmente diferenciados e que se reconhecem como tais, que possuem formas próprias de organização social, que ocupam e usam territórios e recursos naturais como condição para sua reprodução cultural, social, religiosa, ancestral e econômica, utilizando conhecimentos, inovações e práticas gerados e transmitidos pela tradição”</t>
  </si>
  <si>
    <t>5022</t>
  </si>
  <si>
    <t>ESTRUTURACAO DE UNIDADES DE SAUDE E DSEI PARA ATENDIMENTO A POPULACAO INDIGENA</t>
  </si>
  <si>
    <t>LOGISTICA PARA DISTRIBUICAO DE MEDICAMENTOS E INSUMOS ESTRATEGICOS PARA A POPULACAO INDIGENA</t>
  </si>
  <si>
    <t>IMPLANTACAO DE UNIDADES BASICAS DE SAUDE INDIGENA - PAC</t>
  </si>
  <si>
    <t>CVC0</t>
  </si>
  <si>
    <t>COVID-19 - MEDIDA PROVISORIA N. 1.041, DE 30 DE MARCO DE 2021</t>
  </si>
  <si>
    <t>5122</t>
  </si>
  <si>
    <t>AMPLIACAO DE UNIDADES BASICAS DE SAUDE INDIGENA - PAC</t>
  </si>
  <si>
    <t>EC10</t>
  </si>
  <si>
    <t>EMERGENCIA CLIMATICA (ADPF N. 743) - MEDIDA PROVISORIA N. 1.268, DE 22 DE OUTUBRO 2024</t>
  </si>
  <si>
    <t>21CC</t>
  </si>
  <si>
    <t>21CJ</t>
  </si>
  <si>
    <t>SANEAMENTO BASICO EM ALDEIAS INDIGENAS PARA PREVENCAO DE DOE</t>
  </si>
  <si>
    <t>21CJ - SANEAMENTO BASICO EM ALDEIAS INDIGENAS PARA PREVENCAO DE DOE</t>
  </si>
  <si>
    <t>511</t>
  </si>
  <si>
    <t>SANEAMENTO BASICO EM ALDEIAS INDIGENAS PARA PREVENCAO DE DOENCAS E AGRAVOS - DESPESAS DIVERSAS</t>
  </si>
  <si>
    <t>SANEAMENTO BASICO RURAL</t>
  </si>
  <si>
    <t>IMPLANTACAO DE INFRAESTRUTURA PARA SANEAMENTO BASICO EM ALDEIAS INDIGENAS PARA PREVENCAO DE DOENCAS E AGRAVOS EM ATENDIMENTO A POPULACAO INDIGENA - PAC</t>
  </si>
  <si>
    <t>44000</t>
  </si>
  <si>
    <t>MINIST. DO MEIO AMBIENTE E MUDANCA DO CLIMA</t>
  </si>
  <si>
    <t>1041</t>
  </si>
  <si>
    <t>1189</t>
  </si>
  <si>
    <t>44101</t>
  </si>
  <si>
    <t>1043</t>
  </si>
  <si>
    <t>1190</t>
  </si>
  <si>
    <t>20G4</t>
  </si>
  <si>
    <t>FOMENTO A ESTUDOS E PROJETOS PARA MITIGACAO E ADAPTACAO A MU</t>
  </si>
  <si>
    <t>20G4 - FOMENTO A ESTUDOS E PROJETOS PARA MITIGACAO E ADAPTACAO A MU</t>
  </si>
  <si>
    <t>44902</t>
  </si>
  <si>
    <t>FOMENTO A ESTUDOS E PROJETOS PARA MITIGACAO E ADAPTACAO A MUDANCA DO CLIMA</t>
  </si>
  <si>
    <t>20VP</t>
  </si>
  <si>
    <t>APOIO A CONSERVACAO AMBIENTAL E A ERRADICACAO DA EXTREMA POB</t>
  </si>
  <si>
    <t>20VP - APOIO A CONSERVACAO AMBIENTAL E A ERRADICACAO DA EXTREMA POB</t>
  </si>
  <si>
    <t>APOIO A CONSERVACAO AMBIENTAL E A ERRADICACAO DA EXTREMA POBREZA - BOLSA VERDE - DESPESAS DIVERSAS</t>
  </si>
  <si>
    <t xml:space="preserve"> Implementação da “Bolsa Verde”131</t>
  </si>
  <si>
    <t>131 - O Programa Bolsa Verde (Programa de Apoio à Conservação Ambiental, conforme o Decreto nº 7.572/2011) tem como objetivo unir a transferência de recursos financeiros com a oferta de suporte técnico, infraestrutura produtiva e acesso a serviços públicos essenciais. Os beneficiários desse programa são os povos indígenas, bem como outras comunidades e grupos tradicionais que vivem em unidades de conservação, assentamentos rurais com foco ambiental e outras áreas tradicionais. A participação nesse programa está sujeita à condição de que esses grupos estejam comprometidos com a conservação e com a utilização sustentável das florestas e de sua diversidade biológica.</t>
  </si>
  <si>
    <t>TRANSFERENCIA DE RECURSOS A FAMILIAS SITUADAS NAS AREAS DE ATUACAO DO PROGRAMA DE APOIO A CONSERVACAO AMBIENTAL -PLANO BRASIL SEM MISERIA (LEI N. 12.512, DE 14 DE OUTUBRO DE 2011)</t>
  </si>
  <si>
    <t>CADASTRAMENTO, OPERACIONALIZACAO E MONITORAMENTO DA TRANSFERENCIA DE RENDA E PROMOCAO DE ACOES DE INCLUSAO SOCIOPRODUTIVAS NO AMBITO DO PROGRAMA DE APOIO A CONSERVACAO AMBIENTAL (LEI N.12.512, DE 14 D</t>
  </si>
  <si>
    <t>FORMACAO, ASSISTENCIA TECNICA SOCIOAMBIENTAL E PROMOCAO DE ACOES DE INCLUSAO SOCIOPRODUTIVA NO AMBITO DO PROGRAMA DE APOIO A CONSERVACAO AMBIENTAL (LEI N.12.512, DE 14 DE OUTUBRO DE 2011) - PLANO BRAS</t>
  </si>
  <si>
    <t>TRANSFERENCIA DE RECURSOS A FAMILIAS SITUADAS NAS AREAS DE ATUACAO DO PROGRAMA DE APOIO A CONSERVACAO AMBIENTAL - PLANO BRASIL SEM MISERIA (LEI N. 12.512, DE 14 DE OUTUBRO DE 2011)</t>
  </si>
  <si>
    <t>CADASTRAMENTO, OPERACIONALIZACAO E MONITORAMENTO DA TRANSFERENCIA DE RENDA E PROMOCAO DE ACOES DE INCLUSAO SOCIOPRODUTIVAS NO AMBITO DO PROGRAMA DE APOIO A CONSERVACAO AMBIENTAL (LEI N. 12.512, DE 14</t>
  </si>
  <si>
    <t>20VQ</t>
  </si>
  <si>
    <t>GESTAO SOCIOAMBIENTAL EM TERRITORIOS DE POVOS E COMUNIDADES</t>
  </si>
  <si>
    <t>20VQ - GESTAO SOCIOAMBIENTAL EM TERRITORIOS DE POVOS E COMUNIDADES</t>
  </si>
  <si>
    <t>GESTAO SOCIOAMBIENTAL EM TERRITORIOS DE POVOS E COMUNIDADES TRADICIONAIS E AGRICULTORES FAMILIARES - DESPESAS DIVERSAS</t>
  </si>
  <si>
    <t>PROMOCAO DA SOCIOBIODIVERSIDADE EM TERRITORIOS DE POVOS E COMUNIDADES TRADICIONAIS (PCTS)</t>
  </si>
  <si>
    <t>INCLUSAO SOCIOPRODUTIVA EM TERRITORIOS DE POVOS E COMUNIDADES TRADICIONAIS (PCT)</t>
  </si>
  <si>
    <t>GESTAO AMBIENTAL EM TERRAS INDIGENAS</t>
  </si>
  <si>
    <t>20VR</t>
  </si>
  <si>
    <t>CONSERVACAO E RECUPERACAO DE BACIAS HIDROGRAFICAS</t>
  </si>
  <si>
    <t>20VR - CONSERVACAO E RECUPERACAO DE BACIAS HIDROGRAFICAS</t>
  </si>
  <si>
    <t>544</t>
  </si>
  <si>
    <t>2084</t>
  </si>
  <si>
    <t>RECURSOS HIDRICOS</t>
  </si>
  <si>
    <t>20W1</t>
  </si>
  <si>
    <t>INICIATIVAS PARA IMPLEMENTACAO E MONITORAMENTO DA POLITICA N</t>
  </si>
  <si>
    <t>20W1 - INICIATIVAS PARA IMPLEMENTACAO E MONITORAMENTO DA POLITICA N</t>
  </si>
  <si>
    <t>INICIATIVAS PARA IMPLEMENTACAO E MONITORAMENTO DA POLITICA NACIONAL SOBRE MUDANCA DO CLIMA E DA CONTRIBUICAO NACIONALMENTE DETERMINADA - DESPESAS DIVERSAS</t>
  </si>
  <si>
    <t>20W2</t>
  </si>
  <si>
    <t>ENFRENTAMENTO DOS PROCESSOS DE DESERTIFICACAO, MITIGACAO E A</t>
  </si>
  <si>
    <t>20W2 - ENFRENTAMENTO DOS PROCESSOS DE DESERTIFICACAO, MITIGACAO E A</t>
  </si>
  <si>
    <t>ENFRENTAMENTO DOS PROCESSOS DE DESERTIFICACAO, MITIGACAO E ADAPTACAO AOS EFEITOS DA SECA - DESPESAS DIVERSAS</t>
  </si>
  <si>
    <t xml:space="preserve"> Redução da erosão (incluindo redução da perda de solo, água e nutrientes) e aumento da capacidade adaptativa a secas</t>
  </si>
  <si>
    <t>FORTALECIMENTO DA GOVERNANCA E IMPLEMENTACAO DOS INSTRUMENTOS DA POLITICA NACIONAL DE COMBATE A DESERTIFICACAO</t>
  </si>
  <si>
    <t>IMPLEMENTACAO DE PLANOS, PROGRAMAS, PROJETOS E INICIATIVAS VOLTADAS A REVERSAO DA DESERTIFICACAO E DA DEGRADACAO DA TERRA</t>
  </si>
  <si>
    <t>MONITORAMENTO, DESENVOLVIMENTO E DIFUSAO DE TECNOLOGIAS DE COMBATE A DESERTIFICACAO, AS SECAS E A RECUPERACAO DE AREAS DEGRADADAS</t>
  </si>
  <si>
    <t>20W6</t>
  </si>
  <si>
    <t>20WA</t>
  </si>
  <si>
    <t>CADASTRO, RECOMPOSICAO E PRODUCAO FLORESTAL</t>
  </si>
  <si>
    <t>20WA - CADASTRO, RECOMPOSICAO E PRODUCAO FLORESTAL</t>
  </si>
  <si>
    <t>22106</t>
  </si>
  <si>
    <t>REGULARIZACAO AMBIENTAL DOS IMOVEIS RURAIS NAS UNIDADES DA FEDERACAO</t>
  </si>
  <si>
    <t>Adequação e regularização de propriedades rurais ao Código Florestal123</t>
  </si>
  <si>
    <t>123 - O Código Florestal foi estabelecido pela Lei nº 12.651/2012 e define que propriedades rurais têm a responsabilidade de seguir certos critérios de conservação, adaptados ao seu bioma específico. Em termos gerais, todas as propriedades devem manter uma parte da área total como reserva legal, variando de 20% a 80%, a depender do tipo de bioma ao qual pertencem. Dentro dessa reserva legal, é obrigatória a preservação integral da vegetação nativa, sendo permitida apenas a exploração econômica sob práticas de manejo sustentável previamente aprovadas. Além disso, todas as propriedades devem também manter Áreas de Proteção Permanente (APP), que são definidas com base na localização em relação a cursos d’água, nascentes, encostas, manguezais e outras áreas cruciais para a conservação de recursos hídricos, paisagens, estabilidade geológica, biodiversidade, solo, fluxo genético da fauna e da flora, além do bem-estar das comunidades locais. No contexto dessas diretrizes, “adequação e regularização” referem-se a todas as atividades correlatas necessárias para que sejam adotadas tais práticas e cumpridos os limites estabelecidos por meio do Cadastro Ambiental Rural (CAR) específico de cada propriedade.</t>
  </si>
  <si>
    <t>MONITORAMENTO E AUDITORIA DE FLORESTAS SOB CONCESSAO</t>
  </si>
  <si>
    <t>PLANEJAMENTO E GESTAO DAS CONCESSOES FLORESTAIS</t>
  </si>
  <si>
    <t>PROMOCAO DA AMPLIACAO DA PRODUCAO FLORESTAL</t>
  </si>
  <si>
    <t>44102</t>
  </si>
  <si>
    <t>20WB</t>
  </si>
  <si>
    <t>PESQUISA E INFORMACOES FLORESTAIS</t>
  </si>
  <si>
    <t>20WB - PESQUISA E INFORMACOES FLORESTAIS</t>
  </si>
  <si>
    <t>573</t>
  </si>
  <si>
    <t>INVENTARIO FLORESTAL NACIONAL</t>
  </si>
  <si>
    <t>DIFUSAO DO CONHECIMENTO CIENTIFICO E TECNOLOGICO</t>
  </si>
  <si>
    <t>PESQUISA, DESENVOLVIMENTO E CARACTERIZACAO DE ESPECIES FLORESTAIS</t>
  </si>
  <si>
    <t>GESTAO DO SISTEMA NACIONAL DE INFORMACOES FLORESTAIS</t>
  </si>
  <si>
    <t>APOIO A PROJETOS DE DESENVOLVIMENTO FLORESTAL SUSTENTAVEL</t>
  </si>
  <si>
    <t>20WI</t>
  </si>
  <si>
    <t>IMPLEMENTACAO DA POLITICA NACIONAL DE RECURSOS HIDRICOS</t>
  </si>
  <si>
    <t>20WI - IMPLEMENTACAO DA POLITICA NACIONAL DE RECURSOS HIDRICOS</t>
  </si>
  <si>
    <t>44205</t>
  </si>
  <si>
    <t>PROMOCAO DA CONSERVACAO E DO USO SUSTENTAVEL DA AGUA</t>
  </si>
  <si>
    <t>Implantação e aperfeiçoamento dos instrumentos de gestão previstos na Política Nacional de Recursos Hídricos (Lei nº 9.433/97)133</t>
  </si>
  <si>
    <t>133 - O governo brasileiro pretende apoiar a gestão sustentável de água e efluentes por meio da implantação dos mecanismos previstos na Lei nº 9.433/97. Para isso, o governo promoverá financiamentos relacionados à implantação de sistemas para melhorar a gestão dos recursos hídricos, como o Sistema de Gestão de Outorgas no Estado de Minas Gerais, implantado com recursos repassados pelo Ministério da Integração e Desenvolvimento Regional.</t>
  </si>
  <si>
    <t>2221</t>
  </si>
  <si>
    <t>GERENCIAMENTO DO SISTEMA NACIONAL DE INFORMACOES SOBRE RECURSOS HIDRICOS - SNIRH</t>
  </si>
  <si>
    <t>IMPLEMENTACAO DA GESTAO INTEGRADA DE AGUAS SUBTERRANEAS E SUPERFICIAIS</t>
  </si>
  <si>
    <t>COMUNICACAO DA GESTAO DE RECURSOS HIDRICOS</t>
  </si>
  <si>
    <t>ELABORACAO DE PLANOS E ESTUDOS DE RECURSOS HIDRICOS</t>
  </si>
  <si>
    <t>CAPACITACAO PARA A GESTAO DE RECURSOS HIDRICOS</t>
  </si>
  <si>
    <t>APOIO AOS COMITES, AGENCIAS DE BACIA HIDROGRAFICA E ORGAOS GESTORES ESTADUAIS E DO DISTRITO FEDERAL</t>
  </si>
  <si>
    <t>PREVENCAO DE EVENTOS HIDROLOGICOS CRITICOS</t>
  </si>
  <si>
    <t>GESTAO DA REDE NACIONAL DE AVALIACAO DA QUALIDADE DAS AGUAS SUPERFICIAIS - RNQA</t>
  </si>
  <si>
    <t>000E</t>
  </si>
  <si>
    <t>COOPERACAO INTERNACIONAL EM RECURSOS HIDRICOS</t>
  </si>
  <si>
    <t>APOIO A IMPLEMENTACAO DE PLANOS DE RECURSOS HIDRICOS</t>
  </si>
  <si>
    <t>PROMOCAO DE ACOES DE ESTIMULO A DESPOLUICAO DE BACIAS HIDROGRAFICAS E AO USO RACIONAL E EFICIENTE DA AGUA</t>
  </si>
  <si>
    <t>53210</t>
  </si>
  <si>
    <t>CADASTRO NACIONAL DE USUARIOS DE RECURSOS HIDRICOS</t>
  </si>
  <si>
    <t>20WK</t>
  </si>
  <si>
    <t>PESQUISA, AVALIACAO E MONITORAMENTO DA FLORA BRASILEIRA</t>
  </si>
  <si>
    <t>20WK - PESQUISA, AVALIACAO E MONITORAMENTO DA FLORA BRASILEIRA</t>
  </si>
  <si>
    <t>44206</t>
  </si>
  <si>
    <t>PESQUISA, AVALIACAO E MONITORAMENTO DA FLORA BRASILEIRA - DESPESAS DIVERSAS</t>
  </si>
  <si>
    <t>AVALIACAO E MONITORAMENTO DA FLORA NATIVA COM ENFASE NAS ESPECIES AMEACADAS DE EXTINCAO</t>
  </si>
  <si>
    <t>MANUTENCAO, AMPLIACAO E PRESERVACAO DAS COLECOES BIOLOGICAS/CIENTIFICAS DO INSTITUTO DE PESQUISAS JBRJ</t>
  </si>
  <si>
    <t>DIFUSAO DO CONHECIMENTO CIENTIFICO RELACIONADO A BIODIVERSIDADE COM ENFASE NA FLORA BRASILEIRA</t>
  </si>
  <si>
    <t>PESQUISA CIENTIFICA SOBRE A FLORA BRASILEIRA DESENVOLVIDA NO INSTITUTO DE PESQUISAS JARDIM BOTANICO DO RIO DE JANEIRO</t>
  </si>
  <si>
    <t>ELABORACAO E IMPLEMENTACAO DE PROGRAMA DE APOIO A JARDINS BOTANICOS</t>
  </si>
  <si>
    <t>AMPLIACAO E MANUTENCAO DAS COLECOES BIOLOGICAS/CIENTIFICAS DIGITAIS DO INSTITUTO DE PESQUISAS JBRJ</t>
  </si>
  <si>
    <t>PESQUISA CIENTIFICA SOBRE A FLORA BRASILEIRA DESENVOLVIDA NO INSTITUTO DE PESQUISAS JBRJ</t>
  </si>
  <si>
    <t>MANUTENCAO, AMPLIACAO E PRESERVACAO DAS COLECOES BIOLOGICAS E CIENTIFICAS DO INSTITUTO DE PESQUISAS JBRJ</t>
  </si>
  <si>
    <t>MANUTENCAO E ACRESCIMO DAS COLECOES BIOLOGICAS/CIENTIFICAS DIGITAIS DO INSTITUTO DE PESQUISAS JBRJ</t>
  </si>
  <si>
    <t>20WM</t>
  </si>
  <si>
    <t>APOIO A CRIACAO, GESTAO E IMPLEMENTACAO DAS UNIDADES DE CONS</t>
  </si>
  <si>
    <t>20WM - APOIO A CRIACAO, GESTAO E IMPLEMENTACAO DAS UNIDADES DE CONS</t>
  </si>
  <si>
    <t>44207</t>
  </si>
  <si>
    <t>APOIO A CRIACAO, GESTAO E IMPLEMENTACAO DAS UNIDADES DE CONSERVACAO FEDERAIS - DESPESAS DIVERSAS</t>
  </si>
  <si>
    <t>Criação, operação e manutenção de Unidades de Conservação terrestres e marinhas</t>
  </si>
  <si>
    <t>PROMOCAO DA VISITACAO PUBLICA E INSTRUMENTALIZACAO DOS SERVICOS AMBIENTAIS E DO COMERCIO DE PRODUTOS FLORESTAIS OFERTADOS PELAS UNIDADES DE CONSERVACAO FEDERAIS</t>
  </si>
  <si>
    <t>APOIO A CRIACAO, PLANEJAMENTO E AVALIACAO DAS UNIDADES DE CONSERVACAO FEDERAIS</t>
  </si>
  <si>
    <t>CONSOLIDACAO DA GESTAO SOCIOAMBIENTAL E GESTAO DE CONFLITOS TERRITORIAIS EM UNIDADES DE CONSERVACAO</t>
  </si>
  <si>
    <t>COMPENSACAO AMBIENTAL DECORRENTE DE LICENCIAMENTO AMBIENTAL</t>
  </si>
  <si>
    <t>CONSOLIDACAO TERRITORIAL DAS UNIDADES DE CONSERVACAO FEDERAIS</t>
  </si>
  <si>
    <t>IMPLEMENTACAO DA POLITICA NACIONAL DE GESTAO FLORESTAL</t>
  </si>
  <si>
    <t>APOIO A ACOES REALIZADAS PELO CENTRO NACIONAL DE PESQUISA E CONSERVACAO DA SOCIOBIODIVERSIDADE ASSOCIADA A POVOS E COMUNIDADES TRADICIONAIS - CNPT</t>
  </si>
  <si>
    <t>PROMOCAO DO USO SUSTENTAVEL E ARTICULACAO DE POLITICAS PUBLICAS EM UNIDADES DE CONSERVACAO FEDERAIS DE USO SUSTENTAVEL COM COMUNIDADES TRADICIONAIS</t>
  </si>
  <si>
    <t>2018</t>
  </si>
  <si>
    <t>APOIO A CRIACAO, GESTAO E IMPLEMENTACAO DAS UNIDADES DE CONSERVACAO FEDERAIS</t>
  </si>
  <si>
    <t>PROMOCAO DO USO SUSTENTAVEL E ARTICULACAO DE POLITICAS PUBLICAS PARA A INCLUSAO SOCIAL E PRODUTIVA E PARA A GARANTIA DE DIREITOS DE COMUNIDADES TRADICIONAIS EM UNIDADES DE CONSERVACAO FEDERAIS</t>
  </si>
  <si>
    <t>EMERGENCIAS AMBIENTAIS, CLIMATICAS E EPIZOOTIAS</t>
  </si>
  <si>
    <t>CALAMIDADE PUBLICA - MEDIDA PROVISORIA N.1.223, DE 23 DE MAIO DE 2024</t>
  </si>
  <si>
    <t>EMERGENCIA CLIMATICA (ADPF N. 743) - MEDIDA PROVISORIA N. 1.258, DE 18 DE SETEMBRO DE 2024 - COMBATE A INCENDIOS E SECA NA AMAZONIA</t>
  </si>
  <si>
    <t>Prevenção e combate a incêndios florestais</t>
  </si>
  <si>
    <t>MEDIDA PROVISORIA N. 1.241, DE 11 DE JULHO DE 2024 - COMBATE A INCENDIOS FLORESTAIS NO BIOMA PANTANAL</t>
  </si>
  <si>
    <t>20WN</t>
  </si>
  <si>
    <t>EXECUCAO DE PESQUISA, MONITORAMENTO E CONSERVACAO DE ESPECIE</t>
  </si>
  <si>
    <t>20WN - EXECUCAO DE PESQUISA, MONITORAMENTO E CONSERVACAO DE ESPECIE</t>
  </si>
  <si>
    <t>EXECUCAO DE PESQUISA E CONSERVACAO DE ESPECIES E DO PATRIMONIO ESPELEOLOGICO - DESPESAS DIVERSAS</t>
  </si>
  <si>
    <t>FOMENTO E EXECUCAO DE PESQUISA, MONITORAMENTO E GESTAO DO CONHECIMENTO, DIRECIONADOS A CONSERVACAO DA BIODIVERSIDADE E A GESTAO DE UNIDADES DE CONSERVACAO</t>
  </si>
  <si>
    <t>CONSERVACAO DAS ESPECIES AMEACADAS DE EXTINCAO E MIGRATORIAS</t>
  </si>
  <si>
    <t>GESTAO DE INFORMACOES RELACIONADAS A CAVERNAS E CONSERVACAO DO PATRIMONIO ESPELEOLOGICO NACIONAL</t>
  </si>
  <si>
    <t>AVALIACAO DE IMPACTOS SOBRE UNIDADES DE CONSERVACAO E ESPECIES AMEACADAS PARA EFEITO DE AUTORIZACOES E ANUENCIAS NO AMBITO DO LICENCIAMENTO AMBIENTAL</t>
  </si>
  <si>
    <t>EXECUCAO DE PESQUISA E CONSERVACAO DE ESPECIES E DO PATRIMONIO ESPELEOLOGICO - DESPESAS DIVERSAS - REGRA DE OURO</t>
  </si>
  <si>
    <t>CONSERVACAO DAS ESPECIES DA FAUNA BRASILEIRA AMEACADAS DE EXTINCAO E MIGRATORIAS</t>
  </si>
  <si>
    <t>214M</t>
  </si>
  <si>
    <t>PREVENCAO E CONTROLE DE INCENDIOS FLORESTAIS NAS AREAS FEDER</t>
  </si>
  <si>
    <t>214M - PREVENCAO E CONTROLE DE INCENDIOS FLORESTAIS NAS AREAS FEDER</t>
  </si>
  <si>
    <t>44201</t>
  </si>
  <si>
    <t>PREVENCAO E CONTROLE DE INCENDIOS FLORESTAIS NAS AREAS FEDERAIS PRIORITARIAS</t>
  </si>
  <si>
    <t>EMERGENCIA CLIMATICA (ADPF N. 743) - MEDIDA PROVISORIA N. 1.258, DE 18 DE SETEMBRO DE 2024 - ACOES DE APOIO LOGISTICO E RESPOSTAS EMERGENCIAIS AOS INCENDIOS NA AMAZONIA</t>
  </si>
  <si>
    <t>EC11</t>
  </si>
  <si>
    <t>EMERGENCIA CLIMATICA (ADPF N. 743) - MEDIDA PROVISORIA N. 1.281, DE 23 DE DEZEMBRO DE 2024 - COMBATE A INCENDIOS E SECA NA AMAZONIA E PANTANAL</t>
  </si>
  <si>
    <t>MEDIDA PROVISORIA N. 1.241, DE 11 DE JULHO DE 2024 - ACOES DE APOIO LOGISTICO E RESPOSTAS EMERGENCIAIS AOS INCENDIOS NO PANTANAL</t>
  </si>
  <si>
    <t>214N</t>
  </si>
  <si>
    <t>CONTROLE E FISCALIZACAO AMBIENTAL</t>
  </si>
  <si>
    <t>214N - CONTROLE E FISCALIZACAO AMBIENTAL</t>
  </si>
  <si>
    <t>125</t>
  </si>
  <si>
    <t>CONTROLE E FISCALIZACAO AMBIENTAL - DESPESAS DIVERSAS</t>
  </si>
  <si>
    <t>NORMATIZACAO E FISCALIZACAO</t>
  </si>
  <si>
    <t>Aprimoramento do processo de fiscalização do cumprimento da legislação ambiental, incluindo tecnologias de monitoramento remoto</t>
  </si>
  <si>
    <t>FORTALECIMENTO E APRIMORAMENTO DA FISCALIZACAO AMBIENTAL</t>
  </si>
  <si>
    <t>FISCALIZACAO DA FLORA</t>
  </si>
  <si>
    <t>FISCALIZACAO DA BIODIVERSIDADE</t>
  </si>
  <si>
    <t>FISCALIZACAO DE ATIVIDADES E EMPREENDIMENTOS POLUIDORES</t>
  </si>
  <si>
    <t>GESTAO DE RISCOS, PREPARACAO E ATENDIMENTOS A EMERGENCIAS AMBIENTAIS</t>
  </si>
  <si>
    <t>JULGAMENTO DE AUTUACOES AMBIENTAIS E EFETIVIDADE DE SANCOES ADMINISTRATIVAS</t>
  </si>
  <si>
    <t>CALAMIDADE PUBLICA - MEDIDA PROVISORIA N. 1.223, DE 23 DE MAIO DE 2024</t>
  </si>
  <si>
    <t>214O</t>
  </si>
  <si>
    <t>GESTAO DO USO SUSTENTAVEL DA BIODIVERSIDADE E RECUPERACAO AM</t>
  </si>
  <si>
    <t>214O - GESTAO DO USO SUSTENTAVEL DA BIODIVERSIDADE E RECUPERACAO AM</t>
  </si>
  <si>
    <t>ESTRUTURACAO DA GESTAO NACIONAL DO USO DOS RECURSOS FLORESTAIS E FAUNISTICOS</t>
  </si>
  <si>
    <t>MELHORIA E RECUPERACAO AMBIENTAL, MONITORAMENTO, MANEJO E AUTORIZACAO DO USO DA BIODIVERSIDADE E FLORESTAS</t>
  </si>
  <si>
    <t>MANEJO, RECUPERACAO E DESTINACAO DA FAUNA SILVESTRE</t>
  </si>
  <si>
    <t>Acompanhamento e registro da fauna dos biomas brasileiros130</t>
  </si>
  <si>
    <t>130 - Bioma: área de ambiente uniforme, pertencente a um zonobioma, que é definido de acordo com a zona climática em que se encontra. Este conceito considera também outros fatores ambientais ecologicamente importantes, como a altitude e o solo, distinguindo assim os orobiomas e os pedobiomas. Outro fator a considerar seria o fogo natural (pirobiomas)” Coutinho, L. M. (2006). O conceito de bioma. Ata Bot. Bras. 20(1): 13-23. Disponível no site. Acessado em 17. Jun.2023.</t>
  </si>
  <si>
    <t>MELHORIA E RECUPERACAO AMBIENTAL, MONITORAMENTO, MANEJO E AUTORIZACAO DO USO DA BIODIVERSIDADE E FLORESTAS, E COMERCIO EXTERIOR DE PRODUTOS DA BIODIVERSIDADE</t>
  </si>
  <si>
    <t>214P</t>
  </si>
  <si>
    <t>FISCALIZACAO AMBIENTAL E PREVENCAO E COMBATE A INCENDIOS FLO</t>
  </si>
  <si>
    <t>214P - FISCALIZACAO AMBIENTAL E PREVENCAO E COMBATE A INCENDIOS FLO</t>
  </si>
  <si>
    <t>FISCALIZACAO AMBIENTAL E PREVENCAO E COMBATE A INCENDIOS FLORESTAIS - DESPESAS DIVERSAS</t>
  </si>
  <si>
    <t>FISCALIZACAO AMBIENTAL EM UNIDADES DE CONSERVACAO FEDERAIS</t>
  </si>
  <si>
    <t>PREVENCAO E COMBATE A INCENDIOS FLORESTAIS EM UNIDADES DE CONSERVACAO FEDERAIS</t>
  </si>
  <si>
    <t>EC13</t>
  </si>
  <si>
    <t>EC20</t>
  </si>
  <si>
    <t>EMERGENCIA CLIMATICA (ADPF N. 743) - MEDIDA PROVISORIA N. 1.268, DE 22 DE OUTUBRO DE 2024 - COMBATE A INCENDIOS E SECA NA AMAZONIA E PANTANAL</t>
  </si>
  <si>
    <t>21A8</t>
  </si>
  <si>
    <t>FORMULACAO E IMPLEMENTACAO DE ESTRATEGIAS PARA PROMOVER A CO</t>
  </si>
  <si>
    <t>21A8 - FORMULACAO E IMPLEMENTACAO DE ESTRATEGIAS PARA PROMOVER A CO</t>
  </si>
  <si>
    <t>FORMULACAO E IMPLEMENTACAO DE ESTRATEGIAS PARA PROMOVER A CONSERVACAO, A RECUPERACAO E O USO SUSTENTAVEL DA BIODIVERSIDADE, DA VEGETACAO NATIVA E DO PATRIMONIO GENETICO - DESPESAS DIVERSAS</t>
  </si>
  <si>
    <t>CONSERVACAO E USO SUSTENTAVEL DAS ESPECIES</t>
  </si>
  <si>
    <t>CONSERVACAO, USO SUSTENTAVEL E RECUPERACAO DE ECOSSISTEMAS</t>
  </si>
  <si>
    <t>DESENVOLVIMENTO SUSTENTAVEL DA ECONOMIA DE PATRIMONIO GENETICO E CONHECIMENTOS TRADICIONAIS E REPARTICAO DE BENEFICIOS</t>
  </si>
  <si>
    <t>CONSOLIDACAO DO SISTEMA NACIONAL DE UNIDADES DE CONSERVACAO DA NATUREZA</t>
  </si>
  <si>
    <t>DESENVOLVIMENTO DE POLITICAS E ACOES PARA A REDUCAO DO DESMATAMENTO ILEGAL E DOS INCENDIOS FLORESTAIS</t>
  </si>
  <si>
    <t>DESENVOLVIMENTO DE INSTRUMENTOS ECONOMICOS E FINANCEIROS PARA A CONSERVACAO E RECUPERACAO DA VEGETACAO NATIVA</t>
  </si>
  <si>
    <t>21A9</t>
  </si>
  <si>
    <t>IMPLEMENTACAO DE PROGRAMAS, PLANOS E ACOES PARA MELHORIA DA</t>
  </si>
  <si>
    <t>21A9 - IMPLEMENTACAO DE PROGRAMAS, PLANOS E ACOES PARA MELHORIA DA</t>
  </si>
  <si>
    <t>IMPLEMENTACAO DE PROGRAMAS, PLANOS E ACOES PARA MELHORIA DA QUALIDADE AMBIENTAL URBANA - DESPESAS DIVERSAS</t>
  </si>
  <si>
    <t>Adaptação, redução da vulnerabilidade e aumento da resiliência da infraestrutura urbana</t>
  </si>
  <si>
    <t>IMPLEMENTACAO DE PROGRAMAS, PLANOS E ACOES PARA MELHORIA DA QUALIDADE AMBIENTAL URBANA - REGRA DE OURO</t>
  </si>
  <si>
    <t>IMPLEMENTACAO DE PROGRAMAS, PLANOS E ACOES PARA MELHORIA DA QUALIDADE AMBIENTAL</t>
  </si>
  <si>
    <t>21E4</t>
  </si>
  <si>
    <t>IMPLEMENTACAO E MONITORAMENTO DA POLITICA NACIONAL SOBRE MUD</t>
  </si>
  <si>
    <t>21E4 - IMPLEMENTACAO E MONITORAMENTO DA POLITICA NACIONAL SOBRE MUD</t>
  </si>
  <si>
    <t>IMPLEMENTACAO E MONITORAMENTO DE POLITICAS DE MUDANCAS CLIMATICAS, MITIGACAO E ADAPTACAO</t>
  </si>
  <si>
    <t>IMPLEMENTACAO E MONITORAMENTO DA POLITICA NACIONAL SOBRE MUDANCA DO CLIMA - DESPESAS DIVERSAS</t>
  </si>
  <si>
    <t>PROMOCAO DA GOVERNANCA E ARTICULACAO DA POLITICA NACIONAL SOBRE MUDANCA DO CLIMA</t>
  </si>
  <si>
    <t>PROMOCAO DAS POLITICAS DE MITIGACAO, ADAPTACAO E INSTRUMENTOS DE IMPLEMENTACAO</t>
  </si>
  <si>
    <t>PROMOCAO DA INTEGRACAO DO OCEANO E GESTAO COSTEIRA NA POLITICA NACIONAL SOBRE MUDANCA DO CLIMA</t>
  </si>
  <si>
    <t>DIRECAO E PLANEJAMENTO ESTRATEGICOS PARA O DESENVOLVIMENTO DE ARTICULACOES INTERNAS E EXTERNAS RELATIVAS A POLITICA NACIONAL SOBRE MUDANCA DO CLIMA</t>
  </si>
  <si>
    <t>21F1</t>
  </si>
  <si>
    <t>DESENVOLVIMENTO DA BIOECONOMIA</t>
  </si>
  <si>
    <t>21F1 - DESENVOLVIMENTO DA BIOECONOMIA</t>
  </si>
  <si>
    <t>DESENVOLVIMENTO DA BIOECONOMIA - DESPESAS DIVERSAS</t>
  </si>
  <si>
    <t>GESTAO E VALORIZACAO DO PATRIMONIO GENETICO E DOS CONHECIMENTOS TRADICIONAIS ASSOCIADOS</t>
  </si>
  <si>
    <t>GESTAO COMPARTILHADA DE RECURSOS PESQUEIROS</t>
  </si>
  <si>
    <t>Uso sustentável de recursos naturais em cadeias produtivas baseadas na biodiversidade</t>
  </si>
  <si>
    <t>ESTIMULO, PROMOCAO E ARTICULACAO PARA O DESENVOLVIMENTO DE POLITICAS DE BIOECONOMIA</t>
  </si>
  <si>
    <t>21F2</t>
  </si>
  <si>
    <t>GESTAO SOCIOAMBIENTAL DOS RECURSOS NATURAIS EM TERRITORIOS D</t>
  </si>
  <si>
    <t>21F2 - GESTAO SOCIOAMBIENTAL DOS RECURSOS NATURAIS EM TERRITORIOS D</t>
  </si>
  <si>
    <t>GESTAO SOCIOAMBIENTAL DOS RECURSOS NATURAIS EM TERRITORIOS DE POVOS E COMUNIDADES TRADICIONAIS E AGRICULTORES FAMILIARES - DESPESAS DIVERSAS</t>
  </si>
  <si>
    <t>PROMOCAO DA GESTAO AMBIENTAL, SOCIOBIODIVERSIDADE E INCLUSAO SOCIOPRODUTIVA EM TERRITORIOS DE POVOS E COMUNIDADES TRADICIONAIS E TERRAS INDIGENAS</t>
  </si>
  <si>
    <t>APOIO A IMPLEMENTACAO DE POLITICAS PARA A GESTAO SOCIOAMBIENTAL E INCLUSAO SOCIOPRODUTIVA DE BASE AGROECOLOGICA EM TERRITORIOS RURAIS</t>
  </si>
  <si>
    <t>INICIATIVAS PARA A PROMOCAO DA CONSERVACAO DAS AGUAS PARA O MEIO AMBIENTE DE POVOS E COMUNIDADES TRADICIONAIS E AGRICULTORES FAMILIARES</t>
  </si>
  <si>
    <t>21F3</t>
  </si>
  <si>
    <t>IMPLEMENTACAO DE POLITICAS PARA BIODIVERSIDADE, VEGETACAO NA</t>
  </si>
  <si>
    <t>21F3 - IMPLEMENTACAO DE POLITICAS PARA BIODIVERSIDADE, VEGETACAO NA</t>
  </si>
  <si>
    <t>IMPLEMENTACAO DE POLITICAS PARA BIODIVERSIDADE, VEGETACAO NATIVA E AREAS PROTEGIDAS - DESPESAS DIVERSAS</t>
  </si>
  <si>
    <t>CONSERVACAO E USO SUSTENTAVEL DA BIODIVERSIDADE</t>
  </si>
  <si>
    <t>PROMOCAO DA RECUPERACAO DA VEGETACAO NATIVA</t>
  </si>
  <si>
    <t>PROMOCAO DA UTILIZACAO E MANEJO SUSTENTAVEL DE FLORESTAS E DE OUTRAS FORMACOES DA VEGETACAO NATIVA</t>
  </si>
  <si>
    <t>21F4</t>
  </si>
  <si>
    <t>FORMULACAO E IMPLEMENTACAO DE POLITICAS, ESTRATEGIAS E INICI</t>
  </si>
  <si>
    <t>21F4 - FORMULACAO E IMPLEMENTACAO DE POLITICAS, ESTRATEGIAS E INICI</t>
  </si>
  <si>
    <t>FORMULACAO E IMPLEMENTACAO DE POLITICAS, ESTRATEGIAS E INICIATIVAS PARA O CONTROLE DO DESMATAMENTO, INCENDIOS FLORESTAIS E O ORDENAMENTO AMBIENTAL TERRITORIAL - DESPESAS DIVERSAS</t>
  </si>
  <si>
    <t>POLITICAS DE CONTROLE DO DESMATAMENTO E INCENDIOS FLORESTAIS</t>
  </si>
  <si>
    <t>POLITICAS DE ORDENAMENTO AMBIENTAL TERRITORIAL</t>
  </si>
  <si>
    <t>21F5</t>
  </si>
  <si>
    <t>GESTAO DE FLORESTAS</t>
  </si>
  <si>
    <t>21F5 - GESTAO DE FLORESTAS</t>
  </si>
  <si>
    <t>REGULARIZACAO AMBIENTAL DOS IMOVEIS RURAIS</t>
  </si>
  <si>
    <t>APOIO A PROJETOS SUSTENTAVEIS E INOVACAO TECNOLOGICA DO SETOR DE BASE FLORESTAL VIA FUNDO NACIONAL DE DESENVOLVIMENTO FLORESTAL (FNDF)</t>
  </si>
  <si>
    <t>INCENTIVO A INICIATIVAS VOLTADAS AO DESENVOLVIMENTO FLORESTAL SUSTENTAVEL</t>
  </si>
  <si>
    <t>PROMOCAO DA BIOECONOMIA FLORESTAL</t>
  </si>
  <si>
    <t>21HJ</t>
  </si>
  <si>
    <t>AVALIACAO, MONITORAMENTO E CONSERVACAO DA FLORA BRASILEIRA</t>
  </si>
  <si>
    <t>21HJ - AVALIACAO, MONITORAMENTO E CONSERVACAO DA FLORA BRASILEIRA</t>
  </si>
  <si>
    <t>AVALIACAO, MONITORAMENTO E CONSERVACAO DA FLORA BRASILEIRA - DESPESAS DIVERSAS</t>
  </si>
  <si>
    <t xml:space="preserve"> Conservação dos recursos naturais, manutenção da cobertura permanente do solo e melhoria da sua qualidade química, física e biológica127</t>
  </si>
  <si>
    <t>127 - As atividades de recuperação do solo não poderão estar relacionadas à contaminação ou a externalidades ambientais negativas decorrentes das próprias atividades do Governo.</t>
  </si>
  <si>
    <t>21HK</t>
  </si>
  <si>
    <t>PESQUISA E CONSERVACAO DA BIODIVERSIDADE VEGETAL</t>
  </si>
  <si>
    <t>21HK - PESQUISA E CONSERVACAO DA BIODIVERSIDADE VEGETAL</t>
  </si>
  <si>
    <t>AVANCO DO CONHECIMENTO ESTRATEGICO SOBRE A FLORA NATIVA</t>
  </si>
  <si>
    <t>AVALIACAO E INVENTARIAMENTO DA DIVERSIDADE DA FLORA NATIVA</t>
  </si>
  <si>
    <t>MONITORAMENTO DA FLORA EM UNIDADES DE CONSERVACAO</t>
  </si>
  <si>
    <t>MANUTENCAO, AMPLIACAO E PRESERVACAO DAS COLECOES BIOLOGICAS E CIENTIFICAS DO INSTITUTO DE PESQUISAS JARDIM BOTANICO DO RIO DE JANEIRO - JBRJ</t>
  </si>
  <si>
    <t>CONSERVACAO DE ESPECIES E DO PATRIMONIO GENETICO DA FLORA NATIVA BRASILEIRA EM COLECOES NACIONAIS DE REFERENCIA (BANCOS)</t>
  </si>
  <si>
    <t>MANUTENCAO E ACRESCIMO DAS COLECOES BIOLOGICAS/CIENTIFICAS DIGITAIS DO INSTITUTO DE PESQUISAS BOTANICO DO RIO DE JANEIRO - JBRJ</t>
  </si>
  <si>
    <t>PESQUISA CIENTIFICA SOBRE A FLORA BRASILEIRA DESENVOLVIDA NO INSTITUTO DE PESQUISAS BOTANICO DO RIO DE JANEIRO - JBRJ</t>
  </si>
  <si>
    <t>4926</t>
  </si>
  <si>
    <t>REGULACAO E FISCALIZACAO DOS USOS DE RECURSOS HIDRICOS, DOS</t>
  </si>
  <si>
    <t>4926 - REGULACAO E FISCALIZACAO DOS USOS DE RECURSOS HIDRICOS, DOS</t>
  </si>
  <si>
    <t>REGULACAO DOS USOS DE RECURSOS HIDRICOS E DOS SERVICOS DE IRRIGACAO E ADUCAO DE AGUA BRUTA</t>
  </si>
  <si>
    <t xml:space="preserve"> Implementação de mecanismos de monitoramento e controles de outorga</t>
  </si>
  <si>
    <t>FISCALIZACAO DOS USOS DE RECURSOS HIDRICOS E DOS SERVICOS DE IRRIGACAO E ADUCAO DE AGUA</t>
  </si>
  <si>
    <t>REGULACAO DA SEGURANCA DE BARRAGENS</t>
  </si>
  <si>
    <t>FISCALIZACAO DA SEGURANCA DE BARRAGENS</t>
  </si>
  <si>
    <t>REGULACAO DO PROJETO DE INTEGRACAO DO RIO SAO FRANCISCO - PISF</t>
  </si>
  <si>
    <t>49000</t>
  </si>
  <si>
    <t>MINISTERIO DESENV.AGRARIO E AGRIC FAMILIAR</t>
  </si>
  <si>
    <t>21</t>
  </si>
  <si>
    <t>49101</t>
  </si>
  <si>
    <t>APOIO TECNICO AO GARANTIA-SAFRA</t>
  </si>
  <si>
    <t>ESTRUTURACAO PRODUTIVA, PROMOCAO E FORTALECIMENTO DA AGRICULTURA FAMILIAR E DA AGROECOLOGIA - DESPESAS DIVERSAS</t>
  </si>
  <si>
    <t>FORTALECIMENTO DOS SISTEMAS DE PRODUCAO DE BASE AGROECOLOGICA, EM TRANSICAO E DA PRODUCAO ORGANICA</t>
  </si>
  <si>
    <t>APOIO TECNICO AO GARANTIA-SAFRA E AO FINANCIAMENTO DA PRODUCAO</t>
  </si>
  <si>
    <t>APOIO A INOVACAO, PESQUISA E DESENVOLVIMENTO DE TECNOLOGIAS E DE CONHECIMENTOS APROPRIADOS PARA A AGRICULTURA FAMILIAR E AGROECOLOGICA</t>
  </si>
  <si>
    <t xml:space="preserve"> Valorização de comunidades rurais, de seus produtos, serviços e processos relacionados à sociobiodiversidade: Registro, gestão e difusão de conhecimentos, técnicas e saberes tradicionais
e científicos</t>
  </si>
  <si>
    <t>APOIO A PARTICIPACAO DA AGRICULTURA FAMILIAR NAS CADEIAS DE ENERGIAS RENOVAVEIS</t>
  </si>
  <si>
    <t>210W</t>
  </si>
  <si>
    <t>APOIO A ORGANIZACAO ECONOMICA E PROMOCAO DA CIDADANIA E O BE</t>
  </si>
  <si>
    <t>210W - APOIO A ORGANIZACAO ECONOMICA E PROMOCAO DA CIDADANIA E O BE</t>
  </si>
  <si>
    <t>APOIO A ORGANIZACAO ECONOMICA E PROMOCAO DA CIDADANIA E O BEM VIVER DE MULHERES RURAIS - DESPESAS DIVERSAS</t>
  </si>
  <si>
    <t>ORGANIZACAO PRODUTIVA DE MULHERES RURAIS</t>
  </si>
  <si>
    <t>CIDADANIA E BEM VIVER DE MULHERES RURAIS</t>
  </si>
  <si>
    <t>ENERGIZACAO RENOVAVEL E INCLUSAO DIGITAL PARA A AGRICULTURA FAMILIAR</t>
  </si>
  <si>
    <t>000Q</t>
  </si>
  <si>
    <t>APOIO A FLORESTAS PRODUTIVAS</t>
  </si>
  <si>
    <t>5136</t>
  </si>
  <si>
    <t>000M</t>
  </si>
  <si>
    <t>DESENVOLVIMENTO SUSTENTAVEL DA BIOECONOMIA DA SOCIOBIODIVERSIDADE</t>
  </si>
  <si>
    <t>Despesas relacionadas à sociobiodiversidade: Conservação da biodiversidade em cadeias produtivas que utilizam recursos naturais</t>
  </si>
  <si>
    <t>211A</t>
  </si>
  <si>
    <t>DESENVOLVIMENTO E GESTAO AMBIENTAL PARA O PUBLICO DA REFORMA</t>
  </si>
  <si>
    <t>211A - DESENVOLVIMENTO E GESTAO AMBIENTAL PARA O PUBLICO DA REFORMA</t>
  </si>
  <si>
    <t>631</t>
  </si>
  <si>
    <t>REFORMA AGRARIA</t>
  </si>
  <si>
    <t>22201</t>
  </si>
  <si>
    <t>1040</t>
  </si>
  <si>
    <t>DEMARCACAO TOPOGRAFICA EM PROJETOS DE ASSENTAMENTO</t>
  </si>
  <si>
    <t>GESTAO E REGULARIZACAO AMBIENTAL EM PROJETOS DE ASSENTAMENTO DE REFORMA AGRARIA</t>
  </si>
  <si>
    <t>49201</t>
  </si>
  <si>
    <t>EMERGENCIA CLIMATICA (ADPF N. 743) - MEDIDA PROVISORIA N. 1.258, DE 18 DE SETEMBRO DE 2024</t>
  </si>
  <si>
    <t>EMERGENCIA CLIMATICA (ADPF N. 743) - MEDIDA PROVISORIA N. 1.268, DE 22 DE OUTUBRO DE 2024</t>
  </si>
  <si>
    <t>53000</t>
  </si>
  <si>
    <t>MINIST. DA INTEGR. E DO DESENVOLV. REGIONAL</t>
  </si>
  <si>
    <t>53101</t>
  </si>
  <si>
    <t>15</t>
  </si>
  <si>
    <t>244</t>
  </si>
  <si>
    <t>ASSISTENCIA COMUNITARIA</t>
  </si>
  <si>
    <t>2317</t>
  </si>
  <si>
    <t>53201</t>
  </si>
  <si>
    <t>53202</t>
  </si>
  <si>
    <t>53203</t>
  </si>
  <si>
    <t>53204</t>
  </si>
  <si>
    <t>451</t>
  </si>
  <si>
    <t>INFRA-ESTRUTURA URBANA</t>
  </si>
  <si>
    <t>00T5</t>
  </si>
  <si>
    <t>APOIO A REALIZACAO DE ESTUDOS, PROJETOS E OBRAS DOS ENTES FE</t>
  </si>
  <si>
    <t>00T5 - APOIO A REALIZACAO DE ESTUDOS, PROJETOS E OBRAS DOS ENTES FE</t>
  </si>
  <si>
    <t>APOIO A REALIZACAO DE ESTUDOS, PROJETOS E OBRAS DOS ENTES FEDERADOS PARA CONTENCAO OU AMORTECIMENTO DE CHEIAS E INUNDACOES E PARA CONTENCAO DE EROSOES MARINHAS E FLUVIAIS - DESPESAS DIVERSAS</t>
  </si>
  <si>
    <t>NOVO PAC - ESTUDOS E PROJETO DA BARRAGEM BARRA DE GUABIRABA</t>
  </si>
  <si>
    <t>CALAMIDADE PUBLICA - MEDIDA PROVISORIA N. 1.275, DE 22 DE NOVEMBRO DE 2024 - APOIO A REALIZACAO DE ESTUDOS, PROJETOS E OBRAS DOS ENTES FEDERADOS PARA CONTENCAO OU AMORTECIMENTO DE CHEIAS E INUNDACOES</t>
  </si>
  <si>
    <t>2321</t>
  </si>
  <si>
    <t>Apoio à implantação, ampliação ou melhoria dos sistemas de abastecimento de água em municípios do semiárido</t>
  </si>
  <si>
    <t>Projetos/intervenções que venham a garantir a oferta de água em qualidade e quantidade suficientes e adequadas para o abastecimento humano e usos múltiplos.</t>
  </si>
  <si>
    <t>00TK</t>
  </si>
  <si>
    <t>APOIO A SISTEMAS DE DRENAGEM URBANA SUSTENTAVEL E DE MANEJO</t>
  </si>
  <si>
    <t>00TK - APOIO A SISTEMAS DE DRENAGEM URBANA SUSTENTAVEL E DE MANEJO</t>
  </si>
  <si>
    <t>17</t>
  </si>
  <si>
    <t>APOIO A SISTEMAS DE DRENAGEM URBANA SUSTENTAVEL E DE MANEJO DE AGUAS PLUVIAIS EM MUNICIPIOS CRITICOS SUJEITOS A EVENTOS RECORRENTES DE INUNDACOES, ENXURRADAS E ALAGAMENTOS - DESPESAS DIVERSAS</t>
  </si>
  <si>
    <t>Sistemas sustentáveis de drenagem urbana e gestão de águas pluviais em municípios críticos sujeitos a eventos recorrentes de inundações enxurradas e alagamentos</t>
  </si>
  <si>
    <t>148 Os municípios críticos são definidos de acordo com o Cadastro Nacional de Municípios com Áreas Suscetíveis à Ocorrência de Deslizamentos de Alto Impacto,
Enxurradas ou Processos Geológicos ou Hidrológicos Relacionados. O Cadastro Nacional está previsto no Decreto nº 10.692/2021, que estabelece os critérios
e processos para tal definição. Adicionalmente, municípios críticos também podem ser indicados pelo Serviço Geológico Brasileiro (SGB) com base em sua
análise técnica.</t>
  </si>
  <si>
    <t>00TN</t>
  </si>
  <si>
    <t>APOIO A IMPLANTACAO, AMPLIACAO OU MELHORIAS EM SISTEMAS DE A</t>
  </si>
  <si>
    <t>00TN - APOIO A IMPLANTACAO, AMPLIACAO OU MELHORIAS EM SISTEMAS DE A</t>
  </si>
  <si>
    <t>APOIO A IMPLANTACAO, AMPLIACAO OU MELHORIAS EM SISTEMAS DE ABASTECIMENTO DE AGUA EM MUNICIPIOS COM POPULACAO SUPERIOR A 50 MIL HABITANTES OU MUNICIPIOS INTEGRANTES DE REGIOES METROPOLITANAS OU DE REGI</t>
  </si>
  <si>
    <t>00TO</t>
  </si>
  <si>
    <t>APOIO A IMPLANTACAO, AMPLIACAO OU MELHORIAS DE SISTEMAS DE E</t>
  </si>
  <si>
    <t>00TO - APOIO A IMPLANTACAO, AMPLIACAO OU MELHORIAS DE SISTEMAS DE E</t>
  </si>
  <si>
    <t>APOIO A IMPLANTACAO, AMPLIACAO OU MELHORIAS DE SISTEMAS DE ESGOTAMENTO SANITARIO EM MUNICIPIOS COM POPULACAO SUPERIOR A 50 MIL HABITANTES OU MUNICIPIOS INTEGRANTES DE REGIOES METROPOLITANAS OU DE REGI</t>
  </si>
  <si>
    <t>Projeto, construção, operação, manutenção, melhoria, ampliação e adaptação para o gerenciamento eficiente e sustentável da água e esgoto</t>
  </si>
  <si>
    <t>132 - Sistemas e medidas que fornecem água para operações de combustíveis fósseis, fraturamento hidráulico (fracking), além de indústrias e operações nucleares e de mineração não são elegíveis</t>
  </si>
  <si>
    <t>00TQ</t>
  </si>
  <si>
    <t>00UN</t>
  </si>
  <si>
    <t>APOIO A IMPLANTACAO, AMPLIACAO, MELHORIAS OU ADEQUACAO DE SI</t>
  </si>
  <si>
    <t>00UN - APOIO A IMPLANTACAO, AMPLIACAO, MELHORIAS OU ADEQUACAO DE SI</t>
  </si>
  <si>
    <t>APOIO A IMPLANTACAO, AMPLIACAO, MELHORIAS OU ADEQUACAO DE SISTEMAS DE ABASTECIMENTO DE AGUA EM AREAS DE ATUACAO DA CODEVASF</t>
  </si>
  <si>
    <t>2051</t>
  </si>
  <si>
    <t>10ZW</t>
  </si>
  <si>
    <t>RECUPERACAO HIDROAMBIENTAL NAS BACIAS HIDROGRAFICAS NA AREA</t>
  </si>
  <si>
    <t>10ZW - RECUPERACAO HIDROAMBIENTAL NAS BACIAS HIDROGRAFICAS NA AREA</t>
  </si>
  <si>
    <t>RECUPERACAO HIDROAMBIENTAL NAS BACIAS HIDROGRAFICAS NA AREA DE ATUACAO DA CODEVASF</t>
  </si>
  <si>
    <t>Revitalização de bacias hidrográficas</t>
  </si>
  <si>
    <t>11AA</t>
  </si>
  <si>
    <t>CONSTRUCAO DA BARRAGEM FRONTEIRAS</t>
  </si>
  <si>
    <t>11AA - CONSTRUCAO DA BARRAGEM FRONTEIRAS</t>
  </si>
  <si>
    <t>CONSTRUCAO DA BARRAGEM FRONTEIRAS NO ESTADO DO CEARA</t>
  </si>
  <si>
    <t>14RL</t>
  </si>
  <si>
    <t>APOIO A EXECUCAO DE ESTUDOS, PLANOS, PROJETOS E OBRAS DE PRE</t>
  </si>
  <si>
    <t>14RL - APOIO A EXECUCAO DE ESTUDOS, PLANOS, PROJETOS E OBRAS DE PRE</t>
  </si>
  <si>
    <t>REALIZACAO DE ESTUDOS, PROJETOS E OBRAS PARA CONTENCAO OU AMORTECIMENTO DE CHEIAS E INUNDACOES E PARA CONTENCAO DE EROSOES MARINHAS E FLUVIAIS - DESPESAS DIVERSAS</t>
  </si>
  <si>
    <t>REABILITACAO DE BARRAGENS E DE OUTRAS INFRAESTRUTURAS HIDRIC</t>
  </si>
  <si>
    <t>REABILITACAO DE BARRAGENS E DE OUTRAS INFRAESTRUTURAS HIDRICAS</t>
  </si>
  <si>
    <t>REABILITACAO PARA SEGURANCA DE BARRAGENS</t>
  </si>
  <si>
    <t>14VI</t>
  </si>
  <si>
    <t>IMPLANTACAO DE INFRAESTRUTURAS PARA SEGURANCA HIDRICA</t>
  </si>
  <si>
    <t>14VI - IMPLANTACAO DE INFRAESTRUTURAS PARA SEGURANCA HIDRICA</t>
  </si>
  <si>
    <t>IMPLANTACAO DE INFRAESTRUTURAS HIDRICAS PARA OFERTA DE AGUA</t>
  </si>
  <si>
    <t>IMPLANTACAO DE INFRAESTRUTURAS PARA SEGURANCA HIDRICA - DESPESAS DIVERSAS</t>
  </si>
  <si>
    <t>IMPLANTACAO DE INFRAESTRUTURAS PARA SEGURANCA HIDRICA NO ESTADO DO PIAUI</t>
  </si>
  <si>
    <t>15MZ</t>
  </si>
  <si>
    <t>ADEQUACAO DE SISTEMAS DE ESGOTAMENTO SANITARIO NA AREA DE AT</t>
  </si>
  <si>
    <t>15MZ - ADEQUACAO DE SISTEMAS DE ESGOTAMENTO SANITARIO NA AREA DE AT</t>
  </si>
  <si>
    <t>ADEQUACAO DE SISTEMAS DE ESGOTAMENTO SANITARIO NA AREA DE ATUACAO DA CODEVASF</t>
  </si>
  <si>
    <t>15XT</t>
  </si>
  <si>
    <t>IMPLANTACAO DE SISTEMAS ADUTORES PARA ABASTECIMENTO DE AGUA</t>
  </si>
  <si>
    <t>15XT - IMPLANTACAO DE SISTEMAS ADUTORES PARA ABASTECIMENTO DE AGUA</t>
  </si>
  <si>
    <t>IMPLANTACAO DE SISTEMAS ADUTORES PARA ABASTECIMENTO DE AGUA DO CANAL DO SERTAO ALAGOANO - DESPESAS DIVERSAS</t>
  </si>
  <si>
    <t>IMPLANTACAO DE SISTEMAS ADUTORES PARA ABASTECIMENTO DE AGUA DO CANAL DO SERTAO ALAGOANO</t>
  </si>
  <si>
    <t>15XV</t>
  </si>
  <si>
    <t>CONSTRUCAO DE SISTEMA INTEGRADO DE ABASTECIMENTO DE AGUA - A</t>
  </si>
  <si>
    <t>15XV - CONSTRUCAO DE SISTEMA INTEGRADO DE ABASTECIMENTO DE AGUA - A</t>
  </si>
  <si>
    <t>CONSTRUCAO DE SISTEMA INTEGRADO DE ABASTECIMENTO DE AGUA - DESPESAS DIVERSAS</t>
  </si>
  <si>
    <t>CONSTRUCAO DE SISTEMA INTEGRADO DE ABASTECIMENTO DE AGUA - ADUTORA DA FE - DESPESAS DIVERSAS</t>
  </si>
  <si>
    <t>15ZK</t>
  </si>
  <si>
    <t>IMPLANTACAO DO PROJETO SERIDO</t>
  </si>
  <si>
    <t>15ZK - IMPLANTACAO DO PROJETO SERIDO</t>
  </si>
  <si>
    <t>IMPLANTACAO DO PROJETO SERIDO - DESPESAS DIVERSAS</t>
  </si>
  <si>
    <t>NOVO PAC - ADUTORA DO SERIDO NORTE</t>
  </si>
  <si>
    <t>162K</t>
  </si>
  <si>
    <t>IMPLANTACAO DO CANAL DO SERTAO BAIANO</t>
  </si>
  <si>
    <t>162K - IMPLANTACAO DO CANAL DO SERTAO BAIANO</t>
  </si>
  <si>
    <t>NOVO PAC - ESTUDOS E PROJETO DO CANAL DO SERTAO BAIANO</t>
  </si>
  <si>
    <t>1851</t>
  </si>
  <si>
    <t>AQUISICAO DE EQUIPAMENTOS E/OU IMPLANTACAO DE OBRAS DE INFRA</t>
  </si>
  <si>
    <t>1851 - AQUISICAO DE EQUIPAMENTOS E/OU IMPLANTACAO DE OBRAS DE INFRA</t>
  </si>
  <si>
    <t>AQUISICAO DE EQUIPAMENTOS E/OU IMPLANTACAO DE OBRAS DE INFRAESTRUTURA HIDRICA - DESPESAS DIVERSAS</t>
  </si>
  <si>
    <t>AQUISICAO DE EQUIPAMENTOS E/OU IMPLANTACAO DE OBRAS DE INFRAESTRUTURA HIDRICA DE PEQUENO E MEDIO VULTO</t>
  </si>
  <si>
    <t>IMPLANTACAO DE OBRAS DE INFRAESTRUTURA HIDRICA</t>
  </si>
  <si>
    <t>1N64</t>
  </si>
  <si>
    <t>IMPLANTACAO DA ADUTORA PAJEU NOS ESTADOS DE PERNAMBUCO E PAR</t>
  </si>
  <si>
    <t>1N64 - IMPLANTACAO DA ADUTORA PAJEU NOS ESTADOS DE PERNAMBUCO E PAR</t>
  </si>
  <si>
    <t>IMPLANTACAO DA ADUTORA PAJEU NOS ESTADOS DE PERNAMBUCO E PARAIBA</t>
  </si>
  <si>
    <t>IMPLANTACAO DA ADUTORA PAJEU NOS ESTADOS DE PERNAMBUCO E PARAIBA - DESPESAS DIVERSAS</t>
  </si>
  <si>
    <t>NOVO PAC - ADUTORA DO PAJEU - 2. FASE / 2. ETAPA</t>
  </si>
  <si>
    <t>CONSERVACAO E RECUPERACAO DE BACIAS HIDROGRAFICAS - DESPESAS DIVERSAS</t>
  </si>
  <si>
    <t>APOIO A ELABORACAO DOS PROGRAMAS ESTADUAIS DE REVITALIZACAO DE BACIAS HIDROGRAFICAS E DISSEMINACAO DE BOAS PRATICAS DE MANEJO E CONSERVACAO DE BACIAS HIDROGRAFICAS</t>
  </si>
  <si>
    <t>20VS</t>
  </si>
  <si>
    <t>FORMULACAO E APOIO A IMPLEMENTACAO DA POLITICA NACIONAL DE R</t>
  </si>
  <si>
    <t>20VS - FORMULACAO E APOIO A IMPLEMENTACAO DA POLITICA NACIONAL DE R</t>
  </si>
  <si>
    <t>FORMULACAO E APOIO A IMPLEMENTACAO DA POLITICA NACIONAL DE RECURSOS HIDRICOS - DESPESAS DIVERSAS</t>
  </si>
  <si>
    <t>FORMULACAO E APOIO A IMPLEMENTACAO DA POLITICA NACIONAL DE RECURSOS HIDRICOS</t>
  </si>
  <si>
    <t>ORGANIZACAO, GESTAO, IMPLEMENTACAO DO SNIRH (SISTEMA NACIONAL DE INFORMACOES SOBRE RECURSOS HIDRICOS) E DO SNISB (SISTEMA NACIONAL DE INFORMACOES SOBRE SEGURANCA DE BARRAGENS)</t>
  </si>
  <si>
    <t>ELABORACAO DE ESTUDOS HIDRICOS E SOCIOECONOMICOS</t>
  </si>
  <si>
    <t>MINIMIZACAO E PREVENCAO DOS EFEITOS DE EVENTOS HIDROLOGICOS CRITICOS</t>
  </si>
  <si>
    <t>GESTAO DA REDE NACIONAL DE MONITORAMENTO DE QUALIDADE DA AGUA</t>
  </si>
  <si>
    <t>ELABORACAO E IMPLEMENTACAO DE ESTUDOS, PLANOS, PROGRAMAS E PROJETOS COM VISTAS A SEGURANCA E GESTAO INTEGRADA DE RECURSOS HIDRICOS</t>
  </si>
  <si>
    <t>214S</t>
  </si>
  <si>
    <t>ESTRUTURACAO E DINAMIZACAO DE ATIVIDADES PRODUTIVAS - ROTAS</t>
  </si>
  <si>
    <t>214S - ESTRUTURACAO E DINAMIZACAO DE ATIVIDADES PRODUTIVAS - ROTAS</t>
  </si>
  <si>
    <t>ESTRUTURACAO E DINAMIZACAO DE ATIVIDADES PRODUTIVAS - DESPESAS DIVERSAS</t>
  </si>
  <si>
    <t>ESTRUTURACAO E DINAMIZACAO DE ATIVIDADES PRODUTIVAS - ROTAS DE INTEGRACAO NACIONAL</t>
  </si>
  <si>
    <t>ESTRUTURACAO E DINAMIZACAO DE ATIVIDADES PRODUTIVAS - ROTAS DE INTEGRACAO NACIONAL - REGRA DE OURO</t>
  </si>
  <si>
    <t>ESTRUTURACAO E DINAMIZACAO DE ATIVIDADES PRODUTIVAS - ROTAS DE INTEGRACAO NACIONAL E BIOECONOMIA</t>
  </si>
  <si>
    <t>ESTRUTURACAO E DINAMIZACAO DE ATIVIDADES PRODUTIVAS - ROTAS DE INTEGRACAO NACIONAL E BIOECONOMIA - DESPESAS DIVERSAS</t>
  </si>
  <si>
    <t>21DD</t>
  </si>
  <si>
    <t>21DD - REABILITACAO DE BARRAGENS E DE OUTRAS INFRAESTRUTURAS HIDRIC</t>
  </si>
  <si>
    <t>REABILITACAO DE BARRAGENS E DE OUTRAS INFRAESTRUTURAS HIDRICAS - DESPESAS DIVERSAS</t>
  </si>
  <si>
    <t>21DG</t>
  </si>
  <si>
    <t>21DG - RECUPERACAO HIDROAMBIENTAL NAS BACIAS HIDROGRAFICAS NA AREA</t>
  </si>
  <si>
    <t>Revitalização de Bacias Hidrográficas - Concessões e Parcerias-Público Privadas com foco no Desenvolvimento Sustentável</t>
  </si>
  <si>
    <t>REGULACAO DOS USOS DE RECURSOS HIDRICOS</t>
  </si>
  <si>
    <t>FISCALIZACAO DE USOS DE RECURSOS HIDRICOS, DE SERVICOS DE IRRIGACAO E DE ADUCAO DE AGUA BRUTA</t>
  </si>
  <si>
    <t>FISCALIZACAO DE SEGURANCA DE BARRAGENS</t>
  </si>
  <si>
    <t>5314</t>
  </si>
  <si>
    <t>IMPLANTACAO DO PROJETO PUBLICO DE IRRIGACAO BAIXIO DE IRECE</t>
  </si>
  <si>
    <t>5314 - IMPLANTACAO DO PROJETO PUBLICO DE IRRIGACAO BAIXIO DE IRECE</t>
  </si>
  <si>
    <t>607</t>
  </si>
  <si>
    <t>IMPLANTACAO DO PROJETO PUBLICO DE IRRIGACAO BAIXIO DE IRECE COM 16.615 HA</t>
  </si>
  <si>
    <t>IRRIGACAO</t>
  </si>
  <si>
    <t>7X91</t>
  </si>
  <si>
    <t>IMPLANTACAO DO CANAL DO XINGO</t>
  </si>
  <si>
    <t>7X91 - IMPLANTACAO DO CANAL DO XINGO</t>
  </si>
  <si>
    <t>CONSTRUCAO DA 1. ETAPA (FASE I) DO CANAL DO XINGO - DESPESAS DIVERSAS</t>
  </si>
  <si>
    <t>CONSTRUCAO DA 1. ETAPA (FASE I) DO CANAL DO XINGO</t>
  </si>
  <si>
    <t>NOVO PAC - ESTUDOS E PROJETOS DO CANAL DO XINGO</t>
  </si>
  <si>
    <t>8348</t>
  </si>
  <si>
    <t>APOIO A ACOES EMERGENCIAIS DE PREVENCAO E MITIGACAO PARA RED</t>
  </si>
  <si>
    <t>8348 - APOIO A ACOES EMERGENCIAIS DE PREVENCAO E MITIGACAO PARA RED</t>
  </si>
  <si>
    <t>06</t>
  </si>
  <si>
    <t>182</t>
  </si>
  <si>
    <t>APOIO A OBRAS PREVENTIVAS DE DESASTRES - DESPESAS DIVERSAS</t>
  </si>
  <si>
    <t>DEFESA CIVIL</t>
  </si>
  <si>
    <t>APOIO A OBRAS EMERGENCIAIS DE MITIGACAO PARA REDUCAO DE DESASTRES</t>
  </si>
  <si>
    <t>APOIO A ACOES EMERGENCIAIS DE PREVENCAO E MITIGACAO PARA REDUCAO DE DESASTRES</t>
  </si>
  <si>
    <t>8865</t>
  </si>
  <si>
    <t>APOIO A EXECUCAO DE PROJETOS E OBRAS DE CONTENCAO DE ENCOSTA</t>
  </si>
  <si>
    <t>8865 - APOIO A EXECUCAO DE PROJETOS E OBRAS DE CONTENCAO DE ENCOSTA</t>
  </si>
  <si>
    <t>APOIO A EXECUCAO DE PROJETOS E OBRAS DE CONTENCAO DE ENCOSTAS EM AREAS URBANAS - DESPESAS DIVERSAS</t>
  </si>
  <si>
    <t>Contenção de encostas em áreas urbanas</t>
  </si>
  <si>
    <t>APOIO A EXECUCAO DE PROJETOS E OBRAS DE CONTENCAO DE ENCOSTAS EM AREAS URBANAS (CONTENCAO DE ENCOSTAS) - DESPESAS DIVERSAS</t>
  </si>
  <si>
    <t>55000</t>
  </si>
  <si>
    <t>MIN.DESENV.E ASSIT.SOCIAL,FAM.E COMBATE FOME</t>
  </si>
  <si>
    <t>00H5</t>
  </si>
  <si>
    <t>BENEFICIOS DE PRESTACAO CONTINUADA (BPC) A PESSOA IDOSA E DA</t>
  </si>
  <si>
    <t>00H5 - BENEFICIOS DE PRESTACAO CONTINUADA (BPC) A PESSOA IDOSA E DA</t>
  </si>
  <si>
    <t>55901</t>
  </si>
  <si>
    <t>08</t>
  </si>
  <si>
    <t>241</t>
  </si>
  <si>
    <t>5031</t>
  </si>
  <si>
    <t>BENEFICIOS DE PRESTACAO CONTINUADA (BPC) A PESSOA IDOSA E DA RENDA MENSAL VITALICIA (RMV) POR IDADE - DESPESAS DIVERSAS</t>
  </si>
  <si>
    <t>ASSISTENCIA A PESSOA IDOSA</t>
  </si>
  <si>
    <t>1.1 Combate à pobreza</t>
  </si>
  <si>
    <t>Auxílio financeiro a idosos (65 anos ou mais) e a pessoas com deficiência</t>
  </si>
  <si>
    <t>BENEFICIOS DE PRESTACAO CONTINUADA (BPC) A PESSOA IDOSA</t>
  </si>
  <si>
    <t>RENDA MENSAL VITALICIA (RMV) A PESSOA IDOSA</t>
  </si>
  <si>
    <t>5131</t>
  </si>
  <si>
    <t>00IN</t>
  </si>
  <si>
    <t>BENEFICIOS DE PRESTACAO CONTINUADA (BPC) A PESSOA COM DEFICI</t>
  </si>
  <si>
    <t>00IN - BENEFICIOS DE PRESTACAO CONTINUADA (BPC) A PESSOA COM DEFICI</t>
  </si>
  <si>
    <t>242</t>
  </si>
  <si>
    <t>BENEFICIOS DE PRESTACAO CONTINUADA (BPC) A PESSOA COM DEFICIENCIA E DA RENDA MENSAL VITALICIA (RMV) POR INVALIDEZ - DESPESAS DIVERSAS</t>
  </si>
  <si>
    <t>ASSISTENCIA A PESSOA COM DEFICIENCIA</t>
  </si>
  <si>
    <t>BENEFICIO DE PRESTACAO CONTINUADA (BPC) DA ASSISTENCIA SOCIAL A PESSOA COM DEFICIENCIA</t>
  </si>
  <si>
    <t>RENDA MENSAL VITALICIA (RMV) A PESSOA COM INVALIDEZ</t>
  </si>
  <si>
    <t>219E</t>
  </si>
  <si>
    <t>ACOES DE PROTECAO SOCIAL BASICA</t>
  </si>
  <si>
    <t>219E - ACOES DE PROTECAO SOCIAL BASICA</t>
  </si>
  <si>
    <t>Ações de Proteção Social Básica do Sistema Único de Assistência Social (SUAS).</t>
  </si>
  <si>
    <t>140 O SUAS está previsto na Lei nº 8.742/1993, que enquadra a “assistência social” como um direito e como benefício previdenciário não contributivo. Nesse
sentido, está ao alcance de todos, independentemente da capacidade de pagamento</t>
  </si>
  <si>
    <t>ACOES DE PROTECAO SOCIAL BASICA - DESPESAS DIVERSAS</t>
  </si>
  <si>
    <t>245</t>
  </si>
  <si>
    <t>SERVICOS SOCIOASSISTENCIAIS</t>
  </si>
  <si>
    <t>21DP</t>
  </si>
  <si>
    <t>TRANSFERENCIA DE RENDA RELATIVA AOS BENEFICIOS E AUXILIOS DO</t>
  </si>
  <si>
    <t>21DP - TRANSFERENCIA DE RENDA RELATIVA AOS BENEFICIOS E AUXILIOS DO</t>
  </si>
  <si>
    <t>55101</t>
  </si>
  <si>
    <t>5035</t>
  </si>
  <si>
    <t>TRANSFERENCIA DE RENDA RELATIVA AOS BENEFICIOS E AUXILIOS DO PROGRAMA AUXILIO BRASIL (LEI N. 14.284, DE 29 DE DEZEMBRO DE 2021) - DESPESAS DIVERSAS</t>
  </si>
  <si>
    <t>Auxílio financeiro por meio de transferência direta de renda para famílias em situação de pobreza ou extrema pobreza vinculadas ao Cadastro Único do Governo Federal, como definido na seção relativa à população-alvo;</t>
  </si>
  <si>
    <t>139 A população elegível será caracterizada a partir da renda per capita mensal.</t>
  </si>
  <si>
    <t>BENEFICIOS FINANCEIROS DO PROGRAMA AUXILIO BRASIL</t>
  </si>
  <si>
    <t>AUXILIO ESPORTE ESCOLAR</t>
  </si>
  <si>
    <t>BOLSA DE INICIACAO CIENTIFICA JUNIOR</t>
  </si>
  <si>
    <t>AUXILIO INCLUSAO PRODUTIVA RURAL</t>
  </si>
  <si>
    <t>2792</t>
  </si>
  <si>
    <t>DISTRIBUICAO DE ALIMENTOS A GRUPOS POPULACIONAIS TRADICIONAI</t>
  </si>
  <si>
    <t>2792 - DISTRIBUICAO DE ALIMENTOS A GRUPOS POPULACIONAIS TRADICIONAI</t>
  </si>
  <si>
    <t>5033</t>
  </si>
  <si>
    <t>DISTRIBUICAO DE ALIMENTOS A GRUPOS POPULACIONAIS TRADICIONAIS E ESPECIFICOS E A FAMILIAS EM SITUACAO DE INSEGURANCA ALIMENTAR E NUTRICIONAL TEMPORARIA - DESPESAS DIVERSAS</t>
  </si>
  <si>
    <t>CV20</t>
  </si>
  <si>
    <t>COVID-19 - LEI N. 14.225, DE 19 DE OUTUBRO DE 2021</t>
  </si>
  <si>
    <t>CV30</t>
  </si>
  <si>
    <t>COVID-19 - LEI N. 14.357, DE 1. DE JUNHO DE 2022</t>
  </si>
  <si>
    <t>LEI N. 14.359, DE 1. DE JUNHO DE 2022</t>
  </si>
  <si>
    <t>MEDIDA PROVISORIA N. 1.168, DE 3 DE ABRIL DE 2023</t>
  </si>
  <si>
    <t>5133</t>
  </si>
  <si>
    <t>DISTRIBUICAO DE ALIMENTOS A GRUPOS POPULACIONAIS TRADICIONAIS E ESPECIFICOS E A FAMILIAS EM SITUACAO DE INSEGURANCA ALIMENTAR E NUTRICIONAL ADVINDAS DE SITUACOES DE EMERGENCIA OU CALAMIDADE PUBLICA</t>
  </si>
  <si>
    <t>MP30</t>
  </si>
  <si>
    <t>LEI N. 14.922, DE 11 DE JULHO DE 2024</t>
  </si>
  <si>
    <t>2798</t>
  </si>
  <si>
    <t>AQUISICAO E DISTRIBUICAO DE ALIMENTOS DA AGRICULTURA FAMILIA</t>
  </si>
  <si>
    <t>2798 - AQUISICAO E DISTRIBUICAO DE ALIMENTOS DA AGRICULTURA FAMILIA</t>
  </si>
  <si>
    <t>306</t>
  </si>
  <si>
    <t>AQUISICAO E DISTRIBUICAO DE ALIMENTOS DA AGRICULTURA FAMILIAR PARA PROMOCAO DA SEGURANCA ALIMENTAR E NUTRICIONAL - DESPESAS DIVERSAS</t>
  </si>
  <si>
    <t>ALIMENTACAO E NUTRICAO</t>
  </si>
  <si>
    <t>2. Segurança alimentar e sistemas alimentares sustentáveis</t>
  </si>
  <si>
    <t>Programas de serviços alimentares saudáveis e nutritivos, incluindo a compra e a distribuição de alimentos, bem como subsídios alimentares à população-alvo:
◊ População em situação de insegurança alimentar ou nutricional;
◊ Alunos de escolas públicas;
◊ Comunidades tradicionais, incluindo quilombolas, extrativistas e indígenas.</t>
  </si>
  <si>
    <t>141 As despesas desta categoria serão direcionadas para regiões do Brasil com deficiências na produção ou distribuição de alimentos, ou ainda na segurança
alimentar.</t>
  </si>
  <si>
    <t>MEDIDA PROVISORIA N. 1.130, DE 22 DE JULHO DE 2022, AUTORIZADA NA EMENDA CONSTITUCIONAL N. 123, DE 14 DE JULHO DE 2022</t>
  </si>
  <si>
    <t>MEDIDA PROVISORIA N. 1.188, DE 19 DE SETEMBRO DE 2023</t>
  </si>
  <si>
    <t>MEDIDA PROVISORIA N. 1.194, DE 13 DE NOVEMBRO DE 2023</t>
  </si>
  <si>
    <t>AQUISICAO E DISTRIBUICAO DE ALIMENTOS DA AGRICULTURA FAMILIAR PARA PROMOCAO DA SEGURANCA ALIMENTAR E NUTRICIONAL - DESPESAS DIVERSAS - REGRA DE OURO</t>
  </si>
  <si>
    <t>AQUISICAO E DISTRIBUICAO DE ALIMENTOS DA AGRICULTURA FAMILIAR PARA PROMOCAO DA SEGURANCA ALIMENTAR E NUTRICIONAL</t>
  </si>
  <si>
    <t>8442</t>
  </si>
  <si>
    <t>TRANSFERENCIA DIRETA E CONDICIONADA DE RENDA AS FAMILIAS BEN</t>
  </si>
  <si>
    <t>8442 - TRANSFERENCIA DIRETA E CONDICIONADA DE RENDA AS FAMILIAS BEN</t>
  </si>
  <si>
    <t>5028</t>
  </si>
  <si>
    <t>TRANSFERENCIA DIRETA E CONDICIONADA DE RENDA AS FAMILIAS BENEFICIARIAS DO PROGRAMA BOLSA FAMILIA - DESPESAS DIVERSAS</t>
  </si>
  <si>
    <t>5128</t>
  </si>
  <si>
    <t>TRANSFERENCIA DIRETA E CONDICIONADA DE RENDA AS FAMILIAS BENEFICIARIAS DO PROGRAMA BOLSA FAMILIA</t>
  </si>
  <si>
    <t>246</t>
  </si>
  <si>
    <t>SEGURANCA DE RENDA</t>
  </si>
  <si>
    <t>56000</t>
  </si>
  <si>
    <t>MINISTERIO DAS CIDADES</t>
  </si>
  <si>
    <t>56101</t>
  </si>
  <si>
    <t>APOIO A SISTEMAS DE DRENAGEM URBANA SUSTENTAVEL E DE MANEJO DE AGUAS PLUVIAIS EM MUNICIPIOS CRITICOS SUJEITOS A EVENTOS RECORRENTES DE INUNDACOES, ENXURRADAS E ALAGAMENTOS</t>
  </si>
  <si>
    <t>APOIO A IMPLANTACAO, AMPLIACAO OU MELHORIAS EM SISTEMAS DE ABASTECIMENTO DE AGUA - DESPESAS DIVERSAS</t>
  </si>
  <si>
    <t>APOIO A IMPLANTACAO, AMPLIACAO OU MELHORIAS DE SISTEMAS DE ESGOTAMENTO SANITARIO - DESPESAS DIVERSAS</t>
  </si>
  <si>
    <t>APOIO A ASSISTENCIA TECNICA E A ELABORACAO DE PLANOS DE MITIGACAO E PREVENCAO DE RISCO DE DESASTRES</t>
  </si>
  <si>
    <t>NOVO PAC - APOIO A ASSISTENCIA TECNICA E A ELABORACAO DE PLANOS DE MITIGACAO E PREVENCAO DE RISCO DE DESASTRES</t>
  </si>
  <si>
    <t>APOIO A EXECUCAO DE PROJETOS E OBRAS DE CONTENCAO DE ENCOSTAS EM AREAS URBANAS (CONTENCAO DE ENCOSTAS)</t>
  </si>
  <si>
    <t>58000</t>
  </si>
  <si>
    <t>MINISTERIO DA PESCA E AQUICULTURA</t>
  </si>
  <si>
    <t>20124</t>
  </si>
  <si>
    <t>04</t>
  </si>
  <si>
    <t>DESENVOLVIMENTO DA INFRAESTRUTURA PESQUEIRA E AQUICOLA - DESPESAS DIVERSAS</t>
  </si>
  <si>
    <t>58101</t>
  </si>
  <si>
    <t>5801</t>
  </si>
  <si>
    <t>84000</t>
  </si>
  <si>
    <t>MINISTERIO DOS POVOS INDIGENAS</t>
  </si>
  <si>
    <t>30202</t>
  </si>
  <si>
    <t>14</t>
  </si>
  <si>
    <t>0617</t>
  </si>
  <si>
    <t>84201</t>
  </si>
  <si>
    <t>20UF</t>
  </si>
  <si>
    <t>REGULARIZACAO FUNDIARIA, PROTECAO E GESTAO DOS TERRITORIOS I</t>
  </si>
  <si>
    <t>20UF - REGULARIZACAO FUNDIARIA, PROTECAO E GESTAO DOS TERRITORIOS I</t>
  </si>
  <si>
    <t>FISCALIZACAO E MONITORAMENTO TERRITORIAL DAS TERRAS INDIGENAS</t>
  </si>
  <si>
    <t>IDENTIFICACAO, DELIMITACAO, DEMARCACAO E REGULARIZACAO DE TERRAS INDIGENAS E DE RESERVAS</t>
  </si>
  <si>
    <t>PROTECAO DOS POVOS INDIGENAS ISOLADOS E DE RECENTE CONTATO</t>
  </si>
  <si>
    <t>CONSTITUICAO DE RESERVAS INDIGENAS</t>
  </si>
  <si>
    <t>BARREIRAS SANITARIAS EM TERRAS INDIGENAS - ADPF 709</t>
  </si>
  <si>
    <t>CV19</t>
  </si>
  <si>
    <t>CORONAVIRUS (COVID-19)</t>
  </si>
  <si>
    <t>REGULARIZACAO, DEMARCACAO E FISCALIZACAO DE TERRAS INDIGENAS E PROTECAO DOS POVOS INDIGENAS ISOLADOS - DESPESAS DIVERSAS</t>
  </si>
  <si>
    <t>MEDIDA PROVISORIA N. 1.168, DE 3 DE ABRIL DE 2023 - APOIO A DESINTRUSAO E PROTECAO DAS COMUNIDADES INDIGENAS - DESINTRUSAO/ADPF N. 709</t>
  </si>
  <si>
    <t>1617</t>
  </si>
  <si>
    <t>REGULARIZACAO FUNDIARIA, PROTECAO E GESTAO DOS TERRITORIOS INDIGENAS - DESPESAS DIVERSAS</t>
  </si>
  <si>
    <t>IDENTIFICACAO, DELIMITACAO, GEOREFERENCIAMENTO E REGULARIZACAO FUNDIARIA DE TERRAS INDIGENAS E DE RESERVAS</t>
  </si>
  <si>
    <t>GESTAO TERRITORIAL E AMBIENTAL DAS TERRAS INDIGENAS</t>
  </si>
  <si>
    <t>PROMOCAO DO ETNODESENVOLVIMENTO DOS POVOS INDIGENAS</t>
  </si>
  <si>
    <t>LICENCIAMENTO AMBIENTAL</t>
  </si>
  <si>
    <t>MEDIDA PROVISORIA N. 1.209, DE 12 DE MARCO DE 2024 - APOIO A PROTECAO DAS COMUNIDADES INDIGENAS/ADPF N. 709</t>
  </si>
  <si>
    <t>21BO</t>
  </si>
  <si>
    <t>DIREITOS PLURIETNICOS CULTURAIS E SOCIAIS DOS POVOS INDIGENA</t>
  </si>
  <si>
    <t>21BO - DIREITOS PLURIETNICOS CULTURAIS E SOCIAIS DOS POVOS INDIGENA</t>
  </si>
  <si>
    <t>PROTECAO E PROMOCAO DOS DIREITOS DOS POVOS INDIGENAS - DESPESAS DIVERSAS</t>
  </si>
  <si>
    <t>PROMOCAO, PROTECAO E ACOMPANHAMENTO DOS DIREITOS SOCIAIS</t>
  </si>
  <si>
    <t>INFRAESTRUTURA COMUNITARIA</t>
  </si>
  <si>
    <t>PROMOCAO A CIDADANIA E EDUCACAO</t>
  </si>
  <si>
    <t>PRESERVACAO CULTURAL DOS POVOS INDIGENAS</t>
  </si>
  <si>
    <t>PROMOCAO, PROTECAO, APOIO E QUALIFICACAO DAS POLITICAS PUBLICAS VOLTADAS A PRIMEIRA INFANCIA</t>
  </si>
  <si>
    <t>84101</t>
  </si>
  <si>
    <t>5838</t>
  </si>
  <si>
    <t>DIREITOS PLURIETNICOS CULTURAIS E SOCIAIS DOS POVOS INDIGENAS</t>
  </si>
  <si>
    <t>VALORIZACAO DO PAPEL DAS MULHERES INDIGENAS</t>
  </si>
  <si>
    <t>DIREITOS PLURIETNICOS CULTURAIS E SOCIAIS DOS POVOS INDIGENAS - DESPESAS DIVERSAS</t>
  </si>
  <si>
    <t>PROMOCAO DOS DIREITOS CULTURAIS DOS POVOS INDIGENAS</t>
  </si>
  <si>
    <t>EMERGENCIA CLIMATICA (ADPF N. 743) - MEDIDA PROVISORIA N. 1.258, DE 18 DE SETEMBRO DE 2024 - ACOES EMERGENCIAIS DE APOIO AS COMUNIDADES INDIGENAS EM RAZAO DA ESTIAGEM E INCENDIOS NA AMAZONIA LEGAL</t>
  </si>
  <si>
    <t>MEDIDA PROVISORIA N. 1.209, DE 12 DE MARCO DE 2024 - APOIO AS POLITICAS SOCIAIS DAS COMUNIDADES INDIGENAS/ADPF N. 709</t>
  </si>
  <si>
    <t>21FL</t>
  </si>
  <si>
    <t>GESTAO DOS DIREITOS DOS POVOS INDIGENAS</t>
  </si>
  <si>
    <t>21FL - GESTAO DOS DIREITOS DOS POVOS INDIGENAS</t>
  </si>
  <si>
    <t>MEDIDA PROVISORIA N. 1.209, DE 12 DE MARCO DE 2024 - APOIO AO COMBATE A CRISE HUMANITARIA DAS COMUNIDADES INDIGENAS - ADPF N. 709</t>
  </si>
  <si>
    <t>4 - Amount allocated by budget program and ministry in the 1st and 2nd issuances (R$ million)</t>
  </si>
  <si>
    <r>
      <t>Amount Allocated
1</t>
    </r>
    <r>
      <rPr>
        <b/>
        <vertAlign val="superscript"/>
        <sz val="11"/>
        <color theme="0"/>
        <rFont val="Aptos Narrow"/>
        <family val="2"/>
        <scheme val="minor"/>
      </rPr>
      <t>st</t>
    </r>
    <r>
      <rPr>
        <b/>
        <sz val="11"/>
        <color theme="0"/>
        <rFont val="Aptos Narrow"/>
        <family val="2"/>
        <scheme val="minor"/>
      </rPr>
      <t xml:space="preserve"> issuance</t>
    </r>
  </si>
  <si>
    <r>
      <t>Amount Allocated
2</t>
    </r>
    <r>
      <rPr>
        <b/>
        <vertAlign val="superscript"/>
        <sz val="11"/>
        <color theme="0"/>
        <rFont val="Aptos Narrow"/>
        <family val="2"/>
        <scheme val="minor"/>
      </rPr>
      <t>nd</t>
    </r>
    <r>
      <rPr>
        <b/>
        <sz val="11"/>
        <color theme="0"/>
        <rFont val="Aptos Narrow"/>
        <family val="2"/>
        <scheme val="minor"/>
      </rPr>
      <t xml:space="preserve"> issuance</t>
    </r>
  </si>
  <si>
    <t>Green Expenses</t>
  </si>
  <si>
    <t>RAI 2024</t>
  </si>
  <si>
    <t>RAI 2025</t>
  </si>
  <si>
    <t>Ministry of Environment and Climate Change (MMA)</t>
  </si>
  <si>
    <t>1.1  Control of GHG emissions</t>
  </si>
  <si>
    <t>Implementation and Monitoring of the National Policy on Climate Change</t>
  </si>
  <si>
    <t>1.2 Solid waste management</t>
  </si>
  <si>
    <t>Socio-environmental Management in Territories of Traditional Peoples, Communities, and Family Farmers</t>
  </si>
  <si>
    <t>Registration, restoration, and forest production</t>
  </si>
  <si>
    <t>Development of the bioeconomy</t>
  </si>
  <si>
    <t>Socio-Environmental Management of Natural Resources in Territories of Traditional Peoples, Communities, and Family Farmers</t>
  </si>
  <si>
    <t>Implementation of policies for biodiversity, native vegetation, and protected areas</t>
  </si>
  <si>
    <t>Forest management</t>
  </si>
  <si>
    <t>Assessment, monitoring, and conservation of Brazilian flora</t>
  </si>
  <si>
    <t xml:space="preserve">20VP </t>
  </si>
  <si>
    <t>Support for Environmental Conservation and the Eradication of Extreme Poverty – Green Grant Program</t>
  </si>
  <si>
    <t>Forest Research and Information</t>
  </si>
  <si>
    <t>Research, Assessment, and Monitoring of Brazilian Flora</t>
  </si>
  <si>
    <t xml:space="preserve">20WM </t>
  </si>
  <si>
    <t>Support for the Creation, Management, and Implementation of Federal Conservation Units</t>
  </si>
  <si>
    <t>Research and Conservation of Species and Speleological Heritage</t>
  </si>
  <si>
    <t xml:space="preserve">214M </t>
  </si>
  <si>
    <t>Prevention and Control of Forest Fires in Priority Federal Areas</t>
  </si>
  <si>
    <t xml:space="preserve">214N </t>
  </si>
  <si>
    <t>Environmental Control and Enforcement</t>
  </si>
  <si>
    <t>Management of Sustainable Biodiversity Use and Environmental Restoration</t>
  </si>
  <si>
    <t xml:space="preserve">214P </t>
  </si>
  <si>
    <t>Environmental Enforcement and Forest Fire Prevention and Combat</t>
  </si>
  <si>
    <t>Formulation and Implementation of Strategies to Promote Conservation, Restoration, and Sustainable Use of Biodiversity, Native Vegetation, and Genetic Heritage</t>
  </si>
  <si>
    <t>Formulation and implementation of policies, strategies, and initiatives to control deforestation and forest fires</t>
  </si>
  <si>
    <t>Research and conservation of plant biodiversity</t>
  </si>
  <si>
    <t>7.Sustainable management of water and effluents</t>
  </si>
  <si>
    <t>Implementation of the National Water Resources Policy</t>
  </si>
  <si>
    <t>Regulation and Oversight of Water Resource Uses</t>
  </si>
  <si>
    <t>Promotion of studies and projects for climate change mitigation and adaptation</t>
  </si>
  <si>
    <t>Addressing Desertification Processes, Mitigation, and Adaptation to Drought Effects</t>
  </si>
  <si>
    <t>Implementation of Programs, Plans, and Actions for the Improvement of Urban Environmental Quality</t>
  </si>
  <si>
    <t>Ministry of Science, Technology and Innovation (MCTI)</t>
  </si>
  <si>
    <t xml:space="preserve">20V9 </t>
  </si>
  <si>
    <t>Monitoring of Land Cover and Wildfire and Forest Fire Risk (INPE)</t>
  </si>
  <si>
    <t xml:space="preserve">20VA </t>
  </si>
  <si>
    <t>Support for Studies and Research and Development Projects Related to Climate Change</t>
  </si>
  <si>
    <t>Development of Infrastructure for the National Semi-Arid Institute</t>
  </si>
  <si>
    <t xml:space="preserve">20UV </t>
  </si>
  <si>
    <t>Promotion of Research and Development in Marine, Ocean, and Climate Science and Technology</t>
  </si>
  <si>
    <t xml:space="preserve">215L </t>
  </si>
  <si>
    <t>Promotion of Scientific and Technological Research and Development</t>
  </si>
  <si>
    <t xml:space="preserve">218D </t>
  </si>
  <si>
    <t>Science, Technology, and Innovation at the National Atlantic Forest Institute (INMA)</t>
  </si>
  <si>
    <t>Research and development at the Center for Strategic Technologies of the Northeast (CETENE)</t>
  </si>
  <si>
    <t>Support for Institutional Research Projects in the Water Resources Sector (CT-Hidro)</t>
  </si>
  <si>
    <t xml:space="preserve">15P6 </t>
  </si>
  <si>
    <t>Expansion and Modernization of Infrastructure for the Study of Biodiversity, Technological Innovation, and Sustainability of Amazonian Ecosystems in Response to Global Changes</t>
  </si>
  <si>
    <t xml:space="preserve">20GB </t>
  </si>
  <si>
    <t>Monitoring and Early Warning of Natural Disasters - CEMADEN</t>
  </si>
  <si>
    <t xml:space="preserve">20UJ </t>
  </si>
  <si>
    <t>Science, Technology, and Innovation at the National Semi-Arid Institute - INSA</t>
  </si>
  <si>
    <t xml:space="preserve">20UR </t>
  </si>
  <si>
    <t>Science, Technology, and Innovation at the National Institute for Amazonian Research - INPA</t>
  </si>
  <si>
    <t>Ministry of Agrarian Development and Family Agriculture (MDA)</t>
  </si>
  <si>
    <t xml:space="preserve">210V </t>
  </si>
  <si>
    <t>Productive Structuring, Promotion, and Strengthening of Family Farming and Agroecology</t>
  </si>
  <si>
    <t xml:space="preserve">210W </t>
  </si>
  <si>
    <t>Support for Economic Organization and Promotion of Citizenship and Well-being of Rural Women</t>
  </si>
  <si>
    <t>Support for sustainable territorial development, productive inclusion, and rural infrastructure</t>
  </si>
  <si>
    <t>Environmental Development and Management for Agrarian Reform Beneficiaries</t>
  </si>
  <si>
    <t>Sustainable Development of the Bioeconomy</t>
  </si>
  <si>
    <t>Ministry of Agriculture and Livestock (MAPA)</t>
  </si>
  <si>
    <t>Support for the Implementation of Agro-environmental Policies</t>
  </si>
  <si>
    <t>Sustainable development of artisanal fisheries</t>
  </si>
  <si>
    <t>Risk Reduction in Agricultural Activities</t>
  </si>
  <si>
    <t>Support for the Development of Sustainable Agricultural Production</t>
  </si>
  <si>
    <t>Ministry of Integration and Regional Development (MIDR)</t>
  </si>
  <si>
    <t>Structuring and Dynamization of Productive Activities – National Integration Routes</t>
  </si>
  <si>
    <t xml:space="preserve">21DG </t>
  </si>
  <si>
    <t>Hydro-environmental Recovery in Watersheds within CODEVASF’s Area of Operation</t>
  </si>
  <si>
    <t>Support for the Implementation, Expansion, or Improvement of Sanitation Systems</t>
  </si>
  <si>
    <t>Hydro-Environmental Restoration in Watersheds within CODEVASF’s Area of Operation</t>
  </si>
  <si>
    <t>Upgrading of Sanitation Systems in CODEVASF’s Area of Operation</t>
  </si>
  <si>
    <t>Conservation and Restoration of Watersheds</t>
  </si>
  <si>
    <t>Formulation and Support for the Implementation of the National Water Resources Policy</t>
  </si>
  <si>
    <t>Support for the development of studies, projects, and works by federative entities for the containment or mitigation of floods and inundations, as well as the containment of marine and riverbank erosion</t>
  </si>
  <si>
    <t>Support for the Execution of Studies, Plans, Projects, and Works for Coastal Erosion Prevention and Protection in Urbanized Areas</t>
  </si>
  <si>
    <t>Support for Emergency Mitigation Works to Reduce Disasters</t>
  </si>
  <si>
    <t>Ministry of Mines and Energy (MME)</t>
  </si>
  <si>
    <t>Biofuels Industry Studies</t>
  </si>
  <si>
    <t>Environmental Restoration of the Santa Catarina Carboniferous Basin</t>
  </si>
  <si>
    <t>Environmental restoration of the Coal Basin of Santa Catarina</t>
  </si>
  <si>
    <t>Ministry of Indigenous Peoples</t>
  </si>
  <si>
    <t xml:space="preserve">20UF </t>
  </si>
  <si>
    <t>Land Regularization, Protection, and Management of Indigenous Territories</t>
  </si>
  <si>
    <t xml:space="preserve">21BO </t>
  </si>
  <si>
    <t>Pluriethnic-Cultural and Social Rights of Indigenous Peoples</t>
  </si>
  <si>
    <t xml:space="preserve">21FL </t>
  </si>
  <si>
    <t>Management of Policies for Indigenous Peoples</t>
  </si>
  <si>
    <t>Ministry of Health (MS)</t>
  </si>
  <si>
    <t>Promotion, Protection, and Recovery of Indigenous Health</t>
  </si>
  <si>
    <t>Ministry of Cities</t>
  </si>
  <si>
    <t>Ministry of Fisheries and Aquaculture (MPA)</t>
  </si>
  <si>
    <t>Sustainable Development of Artisanal Fisheries</t>
  </si>
  <si>
    <t>5 - Disbursements from the Climate Fund in Eligible Expenditures with Project Descriptions (R$ million)*</t>
  </si>
  <si>
    <t>Climate Fund - Project Descriptions</t>
  </si>
  <si>
    <t>1º SEM 2023</t>
  </si>
  <si>
    <t>2º SEM 2023</t>
  </si>
  <si>
    <t>1º SEM 2024</t>
  </si>
  <si>
    <t>2º SEM 2024</t>
  </si>
  <si>
    <t>Construction of a biogas purification plant from landfill gas for the production of biomethane, with a maximum installed capacity of 68,000 m/day, in Caieiras, State of São Paulo.</t>
  </si>
  <si>
    <t>Financial support to Alsou Energias Renováveis S.A. for the implementation of photovoltaic minigeneration under the distributed generation (DG) modality, through 49 photovoltaic plants, in the states of Mato Grosso, Mato Grosso do Sul, Minas Gerais, and Rio de Janeiro, with a total installed capacity of approximately 144 MWac.</t>
  </si>
  <si>
    <t>Construction of a biomass waste receiving and processing facility for the production of biogas, biomethane, CO₂, and fertilizers, with a purification system with a nominal installed capacity of 36,000 Nm/day of biomethane and a CO₂ purification system with a nominal installed capacity of 40 t/day, in Triunfo (RS).</t>
  </si>
  <si>
    <t>Contracting of a credit facility to finance the acquisition of machinery and equipment related to the reduction of greenhouse gas emissions and adaptation to climate change and its effects.</t>
  </si>
  <si>
    <t>Climate Fund – Efficient Machinery and Equipment – Others</t>
  </si>
  <si>
    <t>Implementation of the Novo Oriente I, II, III, IV, V, and VI photovoltaic power plants (UFVs), located in the municipality of Ilha Solteira – SP, with a total installed capacity of 254.5 MW, and a restricted-interest and shared-use transmission system for the UFVs, composed of the SE Novo Oriente collector substation and a 138 kV single-circuit transmission line, approximately 4.35 km long, interconnecting SE Novo Oriente to SE Três Irmãos.</t>
  </si>
  <si>
    <t>Implementation of 09 (nine) photovoltaic solar plants (UFVs) for minigeneration under the distributed generation modality, all to be implemented in the State of São Paulo, totaling an installed capacity of 24.3 MWac.</t>
  </si>
  <si>
    <t>Implementation of 12 photovoltaic solar plants (UFVs) in the municipalities of Araxá, Campina Verde, Monte Carmelo, Paracatu, Prata, and Rio Paranaíba, in the State of Minas Gerais, for minigeneration under the distributed generation modality with a total installed capacity of approximately 20.85 MWac.</t>
  </si>
  <si>
    <t>Implementation of 13 photovoltaic solar plants (UFVs), under the distributed generation modality, located in the municipalities of Aloândia/GO, Alvorada do Norte/GO, Cachoeira Alta/GO, Iaciara/GO, Itarumã/GO, Panamá/GO, Aparecida do Taboado/MS, Campo Grande/MS, Nova Andradina/MS, São Gabriel do Oeste/MS, Nova Lacerda/MT, and São Francisco de Itabapoana/RJ, with a total installed capacity of 31.8 MWac.</t>
  </si>
  <si>
    <t>Implementation of 16 photovoltaic plants, under the distributed minigeneration modality, with a total installed capacity of 31 MWac.</t>
  </si>
  <si>
    <t>Implementation of 17 photovoltaic plants, located in the municipalities of Loanda-PR, Cidade Gaúcha-PR, Alto Paraná-PR, Paranaíba-MS, and Rolim de Moura-RO, grouped into 5 SPEs, under the distributed generation modality, with a total installed capacity of approximately 19 MWac.</t>
  </si>
  <si>
    <t>Implementation of 2 photovoltaic plants (UFVs) for electricity generation in the municipality of Ibirapuã/BA, under the distributed generation modality, with a total projected generation capacity of 5.0 MWac.</t>
  </si>
  <si>
    <t>Implementation of 26 (twenty-six) photovoltaic solar plants (UFVs) in the states of Goiás, Rio de Janeiro, and São Paulo, for minigeneration under the distributed generation modality with a total installed capacity of approximately 26 MWac.</t>
  </si>
  <si>
    <t>Implementation of 29 photovoltaic solar plants (UFVs) in the states of SP and GO, for minigeneration under the distributed generation modality with a total installed capacity of approximately 23.2 MWac.</t>
  </si>
  <si>
    <t>Implementation of 39 photovoltaic solar plants (UFVs), under the distributed generation (DG) modality, located in 35 municipalities in the states of Goiás, Minas Gerais, Mato Grosso do Sul, Mato Grosso, Piauí, and São Paulo, with a total installed capacity of approximately 134.3 MWac, through the subsidiaries Elis Energia.</t>
  </si>
  <si>
    <t>Implementation of 09 (nine) photovoltaic solar plants (UFVs) in the states of Paraná, São Paulo, and Mato Grosso, for minigeneration under the distributed generation modality with a total installed capacity of approximately 32.3 MWac.</t>
  </si>
  <si>
    <t>Implementation of five photovoltaic plants, with a total installed capacity of 250 MW, part of the Assu Sol solar complex, located in the municipality of Assu/RN, as well as the associated transmission system.</t>
  </si>
  <si>
    <t>Implementation of nine photovoltaic solar plants under the distributed generation modality, with a total installed capacity of 20.2 MW, in the municipalities of Colorado and Tapira (PR); Laranjal Paulista, Miguelópolis, and Olímpia (SP); Uruguaiana, Alegrete, Rio Pardo, and Bagé (RS).</t>
  </si>
  <si>
    <t>Implementation of eleven photovoltaic plants, under the distributed generation modality, with a total installed capacity of approximately 19 MW.</t>
  </si>
  <si>
    <t>Implementation of four photovoltaic solar plants under the distributed generation (DG) modality, located in the municipalities of Pongai (SP), Cafelândia (SP), and Mata Roma (MA), with a total installed capacity of approximately 7.6 MW.</t>
  </si>
  <si>
    <t>Implementation of six photovoltaic plants under the distributed generation modality, in the State of Minas Gerais, with an installed capacity of 18 MW.</t>
  </si>
  <si>
    <t>Implementation of three photovoltaic solar plants under the distributed generation (DG) modality, located in the municipality of Limeira (SP), with a total installed capacity of approximately 3 MWac.</t>
  </si>
  <si>
    <t>Implementation of a plant, in Elias Fausto – SP, with two biodigesters to be fed with biodegradable waste for the production of biogas and electricity generation.</t>
  </si>
  <si>
    <t>Implementation of the Irapuru photovoltaic complex, located in the municipality of Janaúba/MG, with an installed capacity of 336.83 MW.</t>
  </si>
  <si>
    <t>Installation of 2.76 thousand photovoltaic panels, with an installed capacity of 1.1 MWp², to supply the energy consumption of the industrial unit located in Pedra Preta/MT, financed through the Climate Fund program.</t>
  </si>
  <si>
    <t>Installation of 4 (four) rooftop photovoltaic plants on commercial stores located in João Pessoa-PB, Caruaru-PE, Aracaju-SE, and Natal-RN, with a total installed capacity of at least 5 MWp.</t>
  </si>
  <si>
    <t>Automatic operation</t>
  </si>
  <si>
    <t>Implementation of the Ventos de São Rafael 03 and 06 wind farms, part of the Serra do Tigre Wind Complex, with an installed capacity of 121.5 MW, located in the municipalities of Campo Redondo, Currais Novos, Lajes Pintadas and São Tomé, State of Rio Grande do Norte, and the associated transmission system (split from OPE 7234602).</t>
  </si>
  <si>
    <t>Implementation of the Hoppen Caveiras Hydropower Plant, with an installed capacity of 2.5 MW, located on the Caveiras River, municipality of Lages, State of Santa Catarina.</t>
  </si>
  <si>
    <t>Implementation of the Santa Maria Hydropower Plant, with an installed capacity of 4 MW, on the Montividiu River, municipality of Montividiu, State of Goiás.</t>
  </si>
  <si>
    <t>Expansion of production capacity of: (i) from 70 Nm/h to up to 1,500 Nm3/h of biomethane; and (ii) from 1,750 Nm3/h to up to 3,500 Nm3 of biogas at the Tamboara industrial unit, PR.</t>
  </si>
  <si>
    <t>Construction of a biomass receiving and processing plant for the production of biogas, biomethane and fertilizers, with a purification system with a nominal installed capacity of 31,440 Nm/day of biomethane in Campos Novos, SC.</t>
  </si>
  <si>
    <t>Construction of a biomass receiving and processing plant for the production of biogas, biomethane, CO2 and fertilizers, with a purification system with a nominal installed capacity of 36,000 Nm/day of biomethane and a CO2 purification system with a nominal installed capacity of 40 t/day, in Triunfo (RS).</t>
  </si>
  <si>
    <t>Construction of a landfill biogas purification plant for the production of biomethane, with a maximum installed capacity of 66,000 m/day, in Minas do Leão, State of Rio Grande do Sul.</t>
  </si>
  <si>
    <t>Implementation of a plant in Elias Fausto (SP), with two biodigesters to be fed with biodegradable waste for the production of biogas and electricity generation.</t>
  </si>
  <si>
    <t>Construction of a landfill biogas purification plant for the production of biomethane, with a maximum installed capacity of 68,000 m/day, in Caieiras, State of São Paulo.</t>
  </si>
  <si>
    <t>Implementation of a biogas production line from vinasse with increased energy generation at the Goianésia (GO) unit.</t>
  </si>
  <si>
    <t>Supplementation of resources for the implementation of a biogas production line from vinasse with increased energy generation at the Goianésia (GO) unit, with associated working capital.</t>
  </si>
  <si>
    <t>Project, engineering and development of an onshore wind turbine with a power output of 7.0 MW or more, with rotor (blades) of 172 meters or more.</t>
  </si>
  <si>
    <t>Modernization of the public lighting system of the municipality of Limeira (SP).</t>
  </si>
  <si>
    <t>Implementation of 10 subprojects involving energy efficiency measures in different companies in the industrial and retail sectors, located in various states, in addition to the implementation of a refrigeration system and an emergency power generator in a new commercial building in Recife (PE).</t>
  </si>
  <si>
    <t>Implementation of four subprojects involving energy efficiency measures in different companies located in various states, including two for the replacement of lighting systems, one for the replacement of ventilation system motors and one for the installation of a refrigeration system; in addition to two subprojects related to the implementation of substations for high-voltage consumers.</t>
  </si>
  <si>
    <t>Support for the second phase of the development of electric vertical take-off and landing vehicles (eVTOLs).</t>
  </si>
  <si>
    <t>Implementation of the BRT (Bus Rapid Transit) system between São Bernardo do Campo (SP) and São Paulo (SP), subject to EMTU/SP concession contract No. 20/1997, as amended and consolidated by its 13th Amendment (Amendment No. 13/2021), dated 03/23/2021.</t>
  </si>
  <si>
    <t>Credit line contracting for financing the acquisition of machines and equipment accredited in the BNDES CFI, related to the reduction of greenhouse gas emissions and adaptation to climate change and its effects, for the Fundo Clima Green Machines Program – Transport Logistics, Public Transport and Green Mobility.</t>
  </si>
  <si>
    <t>Fundo Clima Efficient Machinery and Equipment – Other.</t>
  </si>
  <si>
    <t>Automatic operation.</t>
  </si>
  <si>
    <t>Support for the Tembici Participações S.A. business plan from 2021 to 2023.</t>
  </si>
  <si>
    <t>Investments in machinery, equipment, services, working capital, among others, aimed at river transport of grains in the State of Pará.</t>
  </si>
  <si>
    <t>Ecological restoration with planting of native species, covering a total restorable area of 13,000 hectares in the Amazon biome.</t>
  </si>
  <si>
    <t>Ecological restoration and seedling planting for the forestry of native species, covering a total restorable area of 14,802 hectares in the Atlantic Forest and Amazon biomes.</t>
  </si>
  <si>
    <t>Climate adaptation of the central region of Campinas through the redevelopment of the city’s drainage system, including the implementation of retention reservoirs and linear parks.</t>
  </si>
  <si>
    <t>Support for the redevelopment of the urban parks Ibirapuera, Jacintho Alberto, Eucaliptos, Tenente Brigadeiro Faria Lima, Lajeado and Jardim Felicidade, which make up special zones of environmental protection interest, under concession contract 057/SVMA/2019, signed between the municipality of São Paulo and Urbia Gestão de Parques SPE S.A. on 12/20/2019.</t>
  </si>
  <si>
    <t>Expansion of the industrial unit located in União da Vitória (PR), intended for the production of plastic wood from solid waste.</t>
  </si>
  <si>
    <t>Implementation of a scrap processing line to increase its use in the aluminum billet manufacturing process, reducing GHG emissions by at least 2,264 kg CO2e/t aluminum produced, in Araçariguama (SP).</t>
  </si>
  <si>
    <t>Implementation of a charcoal production system through continuous carbonization process, using Carboval technology and achieving a gravimetric yield above 35%, at Fazenda Diamante, located in Pompéu (MG).</t>
  </si>
  <si>
    <t>Total Amount</t>
  </si>
  <si>
    <r>
      <t xml:space="preserve">* The codes of eligible expenditures can be found in Tab </t>
    </r>
    <r>
      <rPr>
        <b/>
        <i/>
        <sz val="11"/>
        <color theme="4"/>
        <rFont val="Aptos Narrow"/>
        <family val="2"/>
        <scheme val="minor"/>
      </rPr>
      <t>2. Eligible Expenditures.</t>
    </r>
  </si>
  <si>
    <t>PPA Program</t>
  </si>
  <si>
    <t>Environmental Expenses</t>
  </si>
  <si>
    <t>1.1 Control of GHG emissions</t>
  </si>
  <si>
    <t>Monitoring of land cover and wildfire/forest-fire risk</t>
  </si>
  <si>
    <t>Protection and restoration of biodiversity and combat of deforestation</t>
  </si>
  <si>
    <t>Support for studies and R&amp;D projects related to climate change</t>
  </si>
  <si>
    <t>Addressing the climate emergency</t>
  </si>
  <si>
    <t>Implementation and monitoring of the National Policy on Climate Change</t>
  </si>
  <si>
    <t>Initiatives for implementing and monitoring the National Policy on Climate Change and the Nationally Determined Contribution</t>
  </si>
  <si>
    <t>Previous PPA</t>
  </si>
  <si>
    <t>Support for public solid waste management systems</t>
  </si>
  <si>
    <t>Basic sanitation</t>
  </si>
  <si>
    <t>Support for implementing solid-waste collection, sorting and recycling projects</t>
  </si>
  <si>
    <t>Support for implementing public solid-waste systems in municipalities up to 50,000 inhabitants, excluding metropolitan or RIDEs</t>
  </si>
  <si>
    <t>Support for the implementation of structuring instruments of the National Solid Waste Policy</t>
  </si>
  <si>
    <t>Biofuels industry studies</t>
  </si>
  <si>
    <t>Energy transition</t>
  </si>
  <si>
    <t>Land regularization, protection and management of Indigenous Territories</t>
  </si>
  <si>
    <t>Demarcation and management of Indigenous Territories for Good Living, sustainability and addressing the climate emergency</t>
  </si>
  <si>
    <t>Sustainable development of the bioeconomy</t>
  </si>
  <si>
    <t>Bioeconomy for a new cycle of prosperity</t>
  </si>
  <si>
    <t>Hydro-environmental recovery in watersheds within CODEVASF’s area of operation</t>
  </si>
  <si>
    <t>Water resources: water in quantity and quality forever</t>
  </si>
  <si>
    <t>Pluriethnic-cultural and social rights of Indigenous Peoples</t>
  </si>
  <si>
    <t>Pluriethnic-cultural and social rights for full citizenship and Good Living of Indigenous Peoples</t>
  </si>
  <si>
    <t>Management of policies for Indigenous Peoples</t>
  </si>
  <si>
    <t>Productive structuring, promotion and strengthening of family farming and agroecology</t>
  </si>
  <si>
    <t>Family farming and agroecology</t>
  </si>
  <si>
    <t>Support for the economic organization and promotion of citizenship and Good Living of rural women</t>
  </si>
  <si>
    <t>Risk reduction in agricultural activities</t>
  </si>
  <si>
    <t>Sustainable agriculture</t>
  </si>
  <si>
    <t>Support for the development of sustainable agricultural production</t>
  </si>
  <si>
    <t xml:space="preserve">20M4 </t>
  </si>
  <si>
    <t>Support for the implementation of agro-environmental policies</t>
  </si>
  <si>
    <t>Socio-environmental management of natural resources in territories of traditional peoples, communities and family farmers</t>
  </si>
  <si>
    <t>Implementation of policies for biodiversity, native vegetation and protected areas</t>
  </si>
  <si>
    <t>Protection and restoration of biodiversity and combat of deforestation and fires</t>
  </si>
  <si>
    <t>Assessment, monitoring and conservation of Brazilian flora</t>
  </si>
  <si>
    <t xml:space="preserve">211A </t>
  </si>
  <si>
    <t>Environmental development and management for agrarian-reform beneficiaries</t>
  </si>
  <si>
    <t>Land governance, agrarian reform and regularization of Quilombola and Traditional Peoples’ territories</t>
  </si>
  <si>
    <t>Promotion, protection and recovery of Indigenous health</t>
  </si>
  <si>
    <t>Indigenous health</t>
  </si>
  <si>
    <t>Socio-environmental management in territories of traditional peoples, communities and family farmers</t>
  </si>
  <si>
    <t>Registration, restoration and forest production</t>
  </si>
  <si>
    <t>Support for sustainable territorial development, productive inclusion and rural infrastructure</t>
  </si>
  <si>
    <t>Structuring and dynamization of productive activities</t>
  </si>
  <si>
    <t>Promotion of research and development in marine, ocean and climate science and technology</t>
  </si>
  <si>
    <t>Ocean, coastal zone and Antarctica</t>
  </si>
  <si>
    <t>Support for environmental conservation and eradication of extreme poverty – Green Grant</t>
  </si>
  <si>
    <t>Support for the creation, management and implementation of federal conservation units</t>
  </si>
  <si>
    <t>Prevention and control of forest fires in priority federal areas</t>
  </si>
  <si>
    <t>Environmental control and enforcement</t>
  </si>
  <si>
    <t>Environmental enforcement and prevention/combating of forest fires</t>
  </si>
  <si>
    <t>Promotion of R&amp;D in science and technology of the sea, oceans and climate</t>
  </si>
  <si>
    <t>Consolidation of the National System of Science, Technology and Innovation – SNCTI</t>
  </si>
  <si>
    <t>Science, technology and innovation at the National Atlantic Forest Institute – INMA</t>
  </si>
  <si>
    <t>Research, assessment and monitoring of Brazilian flora</t>
  </si>
  <si>
    <t>Research, monitoring and conservation of species and speleological heritage</t>
  </si>
  <si>
    <t>Management of sustainable biodiversity use and environmental restoration</t>
  </si>
  <si>
    <t>Formulation and implementation of policies/strategies to control deforestation, forest fires and territorial environmental management</t>
  </si>
  <si>
    <t>Environmental restoration of the Santa Catarina coal basin</t>
  </si>
  <si>
    <t>Executive Branch management and maintenance program</t>
  </si>
  <si>
    <t>154k</t>
  </si>
  <si>
    <t>Construction of infrastructure for the National Semi-arid Institute – INSA</t>
  </si>
  <si>
    <t>Forest research and information</t>
  </si>
  <si>
    <t>Formulation and implementation of strategies to promote conservation, restoration and sustainable use of biodiversity, native vegetation and genetic heritage</t>
  </si>
  <si>
    <t>Support for the implementation, expansion or improvement of sewage systems</t>
  </si>
  <si>
    <t>Conservation and restoration of watersheds</t>
  </si>
  <si>
    <t>Formulation and support for implementing the National Water Resources Policy</t>
  </si>
  <si>
    <t>Regulation and oversight of the uses of water resources, irrigation services, raw-water adduction and dam safety</t>
  </si>
  <si>
    <t>Hydro-environmental restoration in watersheds within CODEVASF’s area of operation</t>
  </si>
  <si>
    <t>Upgrading of sewage systems in CODEVASF’s area of operation</t>
  </si>
  <si>
    <t>Expansion/modernization of infrastructure for the study of biodiversity, technological innovation and sustainability of Amazon ecosystems under global change</t>
  </si>
  <si>
    <t>Consolidation of the National System of Science, Technology and Innovation</t>
  </si>
  <si>
    <t>Science, technology and innovation at the National Semi-arid Institute – INSA</t>
  </si>
  <si>
    <t>Science, technology and innovation at the National Institute for Amazonian Research – INPA</t>
  </si>
  <si>
    <t>Monitoring and early warning of natural disasters – CEMADEN</t>
  </si>
  <si>
    <t>Risk and disaster management</t>
  </si>
  <si>
    <t>Support for emergency mitigation works to reduce disasters</t>
  </si>
  <si>
    <t>Support for studies, projects and works by federative entities for flood control/mitigation and containment of marine/riverbank erosion</t>
  </si>
  <si>
    <t>Support for studies, plans, projects and works for coastal-erosion prevention/protection in urbanized areas</t>
  </si>
  <si>
    <t>Promotion of studies and projects for climate-change mitigation and adaptation</t>
  </si>
  <si>
    <t>Implementation of programs, plans and actions to improve environmental quality</t>
  </si>
  <si>
    <t>Environmental quality in cities and countryside</t>
  </si>
  <si>
    <t>Social Expenses</t>
  </si>
  <si>
    <t>1.1.Combate à pobreza</t>
  </si>
  <si>
    <t>BPC benefits for the elderly and RMV by age</t>
  </si>
  <si>
    <t>Social Protection via the Unified Social Assistance System (SUAS)</t>
  </si>
  <si>
    <t>BPC benefits for persons with disabilities and RMV for disability</t>
  </si>
  <si>
    <t>Social Protection via SUAS</t>
  </si>
  <si>
    <t>Basic social-protection actions</t>
  </si>
  <si>
    <t>Direct and conditional cash transfer to Bolsa Família beneficiaries</t>
  </si>
  <si>
    <t>Bolsa Família: Social protection through income transfer and policy coordination</t>
  </si>
  <si>
    <t>2. Food security and sustainable food systems</t>
  </si>
  <si>
    <t>Food distribution to traditional population groups</t>
  </si>
  <si>
    <t>Food security and nutrition and the fight against hunger</t>
  </si>
  <si>
    <t>Procurement and distribution of food from family farming</t>
  </si>
  <si>
    <t>5. Access to basic infrastructure</t>
  </si>
  <si>
    <t>Support for sustainable urban drainage and storm-water management in municipalities critical for recurrent floods/flash floods</t>
  </si>
  <si>
    <t>Support for slope-containment projects and works in urban areas</t>
  </si>
  <si>
    <t>Support for water-supply systems in municipalities &gt;50k or in metropolitan/RIDE regions</t>
  </si>
  <si>
    <t>Support for management of basic-sanitation systems in municipalities up to 50k</t>
  </si>
  <si>
    <t>Support for water-supply systems in CODEVASF’s area of operation</t>
  </si>
  <si>
    <t>Construction of the Fronteiras dam</t>
  </si>
  <si>
    <t>Implementation of infrastructure for water security</t>
  </si>
  <si>
    <t>Implementation of water-adduction systems for supply</t>
  </si>
  <si>
    <t>Construction of integrated water-supply systems</t>
  </si>
  <si>
    <t>Implementation of the Seridó project</t>
  </si>
  <si>
    <t>Implementation of the Sertão Baiano Canal</t>
  </si>
  <si>
    <t>Acquisition of equipment and/or implementation of water-infrastructure works</t>
  </si>
  <si>
    <t>Implementation of the Pajeú pipeline (PE/PB)</t>
  </si>
  <si>
    <t>Rehabilitation of dams and other water infrastructure</t>
  </si>
  <si>
    <t>Implementation of the Baixio de Irecê public irrigation project</t>
  </si>
  <si>
    <t>Implementation of the Xingó Canal</t>
  </si>
  <si>
    <t>Implementation of social technologies for access to water for human consumption and food production</t>
  </si>
  <si>
    <t>Basic sanitation in Indigenous villages for disease and illness prevention</t>
  </si>
  <si>
    <t>Expense</t>
  </si>
  <si>
    <t>Source</t>
  </si>
  <si>
    <t>PPA Program Code</t>
  </si>
  <si>
    <t>Indicators</t>
  </si>
  <si>
    <t>Unit of Measurement</t>
  </si>
  <si>
    <t>Baseline</t>
  </si>
  <si>
    <t>2024 Target</t>
  </si>
  <si>
    <t>2024 Result</t>
  </si>
  <si>
    <t>PPA</t>
  </si>
  <si>
    <t>Protection and Recovery of Biodiversity and Combating Deforestation</t>
  </si>
  <si>
    <t>Protected area with integrated fire management implemented</t>
  </si>
  <si>
    <t>km²</t>
  </si>
  <si>
    <t>Addressing the Climate Emergency</t>
  </si>
  <si>
    <t>Number of climate information tools made available</t>
  </si>
  <si>
    <t>Units</t>
  </si>
  <si>
    <t>Percentage of national GHG emissions covered by mitigation plans</t>
  </si>
  <si>
    <t>%</t>
  </si>
  <si>
    <t>Basic Sanitation</t>
  </si>
  <si>
    <t>Proportion of Urban Solid Waste Collected with Environmentally Appropriate Final Disposal</t>
  </si>
  <si>
    <t>Energy Transition</t>
  </si>
  <si>
    <t>Clean Energy Supply</t>
  </si>
  <si>
    <t>ODEX Brasil</t>
  </si>
  <si>
    <t>-</t>
  </si>
  <si>
    <t>Number of Decarbonization Credits (CBIOs) issued in the country during the year (in millions)</t>
  </si>
  <si>
    <t>Millions</t>
  </si>
  <si>
    <t>Urban Mobility</t>
  </si>
  <si>
    <t>Fleet renewal rate</t>
  </si>
  <si>
    <t>Sustainable Agriculture</t>
  </si>
  <si>
    <t>Number of producers benefiting from the Rural Insurance Premium Subsidy Program (PSR)</t>
  </si>
  <si>
    <t>producers served</t>
  </si>
  <si>
    <t>Bioeconomy for a New Cycle of Prosperity</t>
  </si>
  <si>
    <t>Number of families in the target audience served with agroecological, socio-biodiversity and agro-industry initiatives, with environmental conservation and recovery of degraded areas</t>
  </si>
  <si>
    <t>unit</t>
  </si>
  <si>
    <t>Demarcation and Management of Indigenous Territories for Well-Being, Sustainability, and Addressing the Climate Emergency</t>
  </si>
  <si>
    <t>Land Regularization Index of Indigenous Lands</t>
  </si>
  <si>
    <t>index</t>
  </si>
  <si>
    <t>Number of Indigenous lands supported by actions of protection, full ownership, and exclusive usufruct</t>
  </si>
  <si>
    <t>Water Resources: Water in Quantity and Quality Forever</t>
  </si>
  <si>
    <t>Total area benefited by watershed revitalization actions</t>
  </si>
  <si>
    <t>hectare (ha)</t>
  </si>
  <si>
    <t>Indigenous Health</t>
  </si>
  <si>
    <t>Infant mortality rate from preventable causes</t>
  </si>
  <si>
    <t>Land Governance, Agrarian Reform, and Regularization of Quilombola Territories and Traditional Peoples and Communities</t>
  </si>
  <si>
    <t>Number of beneficiaries assisted (Promote access to rural education for beneficiaries of Agrarian Reform, Quilombolas, and Traditional Peoples and Communities)</t>
  </si>
  <si>
    <t>Family Farming and Agroecology</t>
  </si>
  <si>
    <t>Number of rural women benefiting from public policies to strengthen economic and productive autonomy</t>
  </si>
  <si>
    <t>person benefited</t>
  </si>
  <si>
    <t>Pluricultural and Social Rights for the Full Exercise of Citizenship and Well-Being of Indigenous Peoples</t>
  </si>
  <si>
    <t>Number of Indigenous Peoples represented</t>
  </si>
  <si>
    <t>Number of families served by the Bolsa Verde program and other policies to promote sustainable productive activities</t>
  </si>
  <si>
    <t>Consolidation of the National Science, Technology and Innovation System – SNCTI</t>
  </si>
  <si>
    <t>Number of laboratories focused on standardization, metrology, accreditation, and conformity assessment supported</t>
  </si>
  <si>
    <t>Land Governance, Agrarian Reform and Regularization of Quilombola Territories and Traditional Peoples and Communities</t>
  </si>
  <si>
    <t>Number of beneficiaries served (Promoting access to Rural Education for the public of Agrarian Reform, Quilombolas, and Traditional Peoples and Communities)</t>
  </si>
  <si>
    <t>Protection and Recovery of Biodiversity and Combating Deforestation and Fires</t>
  </si>
  <si>
    <t>Percentage of terrestrial and marine territory protected</t>
  </si>
  <si>
    <t>Number of endangered fauna/flora species with action plans or other conservation instruments</t>
  </si>
  <si>
    <t>Area of native vegetation cover in recovery</t>
  </si>
  <si>
    <t>Ocean, Coastal Zone and Antarctica</t>
  </si>
  <si>
    <t>Percentage of monitored variables (Promoting scientific knowledge, technological development, and innovation in the ocean, coastal zone, and polar regions)</t>
  </si>
  <si>
    <t>Estimated annual increase in irrigated area based on authorizations for the use of Union domain waters</t>
  </si>
  <si>
    <t>Percentage of urban households served by a sewerage system or septic tank for excreta or sanitary sewage</t>
  </si>
  <si>
    <t>Environmental Quality in Cities and Rural Areas</t>
  </si>
  <si>
    <t>Percentage of states generating air, water, and soil quality monitoring data integrated with federal monitoring systems</t>
  </si>
  <si>
    <t>Risk and Disaster Management</t>
  </si>
  <si>
    <t>Proportion of municipalities in the "High" and "Advanced Intermediate" ranges of the Municipal Capacity Index for Risk and Disaster Management (ICM)</t>
  </si>
  <si>
    <t>Adjusted average time between request and transfer of resources for humanitarian assistance</t>
  </si>
  <si>
    <t>days</t>
  </si>
  <si>
    <t>Consolidation of the National Science, Technology, and Innovation System</t>
  </si>
  <si>
    <t>Annual evolution in the availability of R&amp;D infrastructure</t>
  </si>
  <si>
    <t>units</t>
  </si>
  <si>
    <t>Response to the Climate Emergency</t>
  </si>
  <si>
    <t>Number of climate information instruments made available</t>
  </si>
  <si>
    <t>Environmental Quality in Cities and the Countryside</t>
  </si>
  <si>
    <t>Recovery rate of dry recyclables from municipal solid waste</t>
  </si>
  <si>
    <t>1.1 Combating poverty</t>
  </si>
  <si>
    <t>Social Protection through the Unified Social Assistance System (SUAS)</t>
  </si>
  <si>
    <t>Percentage of families with an income of up to 1/2 minimum wage enrolled in the Unified Registry, covered by CRAS units</t>
  </si>
  <si>
    <t>Average Concession Time (in days) for the BPC (PCD and Elderly)</t>
  </si>
  <si>
    <t>Percentage of municipalities with completion of the registration and monitoring systems of the requirements of Article 30 of the LOAS (Council, Fund and Social Assistance Plan)</t>
  </si>
  <si>
    <t>Bolsa Família: Social Protection through Income Transfer and the Articulation of Public Policies</t>
  </si>
  <si>
    <t>Percentage of attendance of families with a PBF profile (ratio between the number of families benefiting from the PBF and the estimate of families with a PBF permanence profile, calculated based on the PNADC)</t>
  </si>
  <si>
    <t>Food and nutrition security and the fight against hunger</t>
  </si>
  <si>
    <t>Percentage of family farmers registered in the Unified Registry (CAD Único) as suppliers to the PAA.</t>
  </si>
  <si>
    <t>Percentage of rural families in the Single Registry assisted through productive inclusion actions, especially the Rural Productive Activities Promotion Program</t>
  </si>
  <si>
    <t>Sanitation</t>
  </si>
  <si>
    <t>Percentage of urban households supplied with water by distribution network or by well or spring.</t>
  </si>
  <si>
    <t>Percentage of rural households supplied with water by distribution network or by well or spring.</t>
  </si>
  <si>
    <t>Percentage of urban households served by a collection network or septic tank for excreta or sanitary sewage.</t>
  </si>
  <si>
    <t>Percentage of rural households served by a collection network or septic tank for excreta or sanitary sewage.</t>
  </si>
  <si>
    <t>Water Resources: Water in Quantity and Quality forever</t>
  </si>
  <si>
    <t>Number of municipalities with a low or critical Water Security Index (ISH) in the human dimension benefited from the expansion of water supply.</t>
  </si>
  <si>
    <t>Number of indigenous villages benefited from drinking water supply infrastructure works.</t>
  </si>
  <si>
    <t>Number of rural families in the Unified Registry without access to water</t>
  </si>
  <si>
    <t xml:space="preserve">00H5 </t>
  </si>
  <si>
    <t xml:space="preserve">00IN </t>
  </si>
  <si>
    <t xml:space="preserve">219E </t>
  </si>
  <si>
    <t xml:space="preserve">00TK </t>
  </si>
  <si>
    <t xml:space="preserve">00TN </t>
  </si>
  <si>
    <t xml:space="preserve">00TO </t>
  </si>
  <si>
    <t xml:space="preserve">11AA </t>
  </si>
  <si>
    <t xml:space="preserve">14VI </t>
  </si>
  <si>
    <t xml:space="preserve">15XT </t>
  </si>
  <si>
    <t xml:space="preserve">15XV </t>
  </si>
  <si>
    <t xml:space="preserve">15ZK </t>
  </si>
  <si>
    <t xml:space="preserve">162K </t>
  </si>
  <si>
    <t xml:space="preserve">1N64 </t>
  </si>
  <si>
    <t xml:space="preserve">21DD </t>
  </si>
  <si>
    <t xml:space="preserve">7X91 </t>
  </si>
  <si>
    <t xml:space="preserve">20AG </t>
  </si>
  <si>
    <t xml:space="preserve">21CJ </t>
  </si>
  <si>
    <t>Ministry of Social Development and Fight against Hunger (MDS)</t>
  </si>
  <si>
    <t>Ministry of Health</t>
  </si>
  <si>
    <t>1.1 Fighting poverty</t>
  </si>
  <si>
    <t>Continuous Provision Benefits (BPC) for the elderly and Lifetime Monthly Income (RMV) by age</t>
  </si>
  <si>
    <t>Continuous Cash Benefits (BPC) for people with disabilities and monthly lifetime income (RMV) for disability</t>
  </si>
  <si>
    <t>Basic social protection actions</t>
  </si>
  <si>
    <t>Direct and conditional transfer of income to families benefiting from the Bolsa Família program</t>
  </si>
  <si>
    <t>Support for sustainable urban drainage and rainwater management systems in municipalities critical to recurrent flooding, flash flooding and flooding events</t>
  </si>
  <si>
    <t>Support for the implementation, expansion or improvements in water supply systems in municipalities with a population of more than 50 thousand inhabitants or municipalities that are part of metropolitan regions or integrated development regions</t>
  </si>
  <si>
    <t>Support for the implementation, expansion or improvement of sanitary sewage systems in municipalities with a population of more than 50 thousand inhabitants or municipalities that are part of metropolitan regions or integrated development regions</t>
  </si>
  <si>
    <t>Support for the implementation, expansion, improvements or adaptation of water supply systems in areas where Codevasf operates</t>
  </si>
  <si>
    <t>Construction of the border dam</t>
  </si>
  <si>
    <t>Implementation of infrastructures for water security</t>
  </si>
  <si>
    <t>Implementation of water supply supply systems</t>
  </si>
  <si>
    <t>Construction of an integrated water supply system</t>
  </si>
  <si>
    <t>Implementation of the Serido project</t>
  </si>
  <si>
    <t>Implementation of the Sertão Baiano channel</t>
  </si>
  <si>
    <t>Acquisition of equipment and/or implementation of water infrastructure works</t>
  </si>
  <si>
    <t>Implementation of the Pajeú pipeline in the states of Pernambuco and Paraíba</t>
  </si>
  <si>
    <t xml:space="preserve">Rehabilitation of dams and other water infrastructure </t>
  </si>
  <si>
    <t>Implementation of the Xingo Channel</t>
  </si>
  <si>
    <t>Support for the execution of slope containment projects and works in urban areas</t>
  </si>
  <si>
    <t>Support for the management of basic sanitation systems in municipalities of up to 50 thousand inhabitants</t>
  </si>
  <si>
    <t>Basic sanitation in indigenous villages for the prevention of diseases and injuries</t>
  </si>
  <si>
    <t>Distribution of food to traditional and specific population groups</t>
  </si>
  <si>
    <t>Acquisition and distribution of food from family farming</t>
  </si>
  <si>
    <t>Financiamento de atividades do Sistema Nacional de Segurança Alimentar e Nutricional (SISAN) para aumentar a segurança alimentar</t>
  </si>
  <si>
    <t>Implementation of two photovoltaic solar plants (UFVs) under the distributed generation (DG) modality, located in the municipalities of Redentora and Maçambará, in the State of Rio Grande do Sul, with a total installed capacity of approximately 5 MWac.</t>
  </si>
  <si>
    <t>** Also includes the month of July 2025, for category 2.</t>
  </si>
  <si>
    <t>1º SEM 2025**</t>
  </si>
  <si>
    <t>Expenses related to Brazil’s country-level platform “National Registration System for GHG Emissions – SIRENE” (“Sistema de Registro Nacional de Emissões”). SIRENE’s main objective is to register and disclosure data on Brazil’s National Inventory of anthropogenic GHG emissions and removals. It also provides Annual Estimates of Greenhouse Gas Emissions. More information is available at SIRENE’s website.</t>
  </si>
  <si>
    <t>98 Eligible activities under Brazil’s National Fund on Climate Change are foreseen by Law No. 12,114/2009, Article 4º. These activities comprise, for instance: education and capacity building on climate related topics; studies on climate science, impacts and vulnerability; greenhouse gas (GHG) emission reduction projects; projects to reduce carbon emissions from deforestation and forest degradation, prioritizing natural areas threatened with destruction and relevant to biodiversity conservation strategies and development of mitigation technologies. The full list of eligible activities under this Fund is available at the website.</t>
  </si>
  <si>
    <t>99 To be eligible, waste collection vehicles must meet emissions threshold of 25 gCO2/tkm or below.
100 Chemical recycling of plastics is not eligible.
101 Segregation of waste at the source will be ensured for all waste collection activities. For waste recovery and processing, segregation of recyclables will be ensured prior to processing. Additionally, eligible projects related to e-waste recycling will have a robust waste management plan to ensure mitigation of any risks associated with such activities.</t>
  </si>
  <si>
    <t>104 Mitigation criteria established by the Climate Bonds Initiative (CBI) in version 1.0 of the Hydropower Criteria document available on the Climate Bonds, accessed on: June 14, 2023. All new hydropower projects will be subject to an environmental and social impact assessment to ensure that no significant risks, negative impact or significant controversies related to the projects are identified.</t>
  </si>
  <si>
    <t>105 Biomass Eligibility: (a) life-cycle GHG emissions intensity is below 100 gCO2e/kWh; OR (b) there will be 80% life cycle emissions reduction compared to fossil fuel baseline of 183 gCO2e/MJ for electricity production.
106 For waste-to-energy projects that utilize municipal solid waste for energy recovery, segregation of recyclable wastes, including plastics, will be done before energy conversion. Projects/activities with waste heat from fossil fuel production are not eligible.</t>
  </si>
  <si>
    <t>107 Under RenovaBio, biofuel production routes are planned from sugarcane, corn, soy, palm and agrosilvopastoral residues. The inclusion of other feedstock and technological route for biofuel production can be requested from the regulator through certification, based on a “well-to-wheel” life cycle analysis of its production.
108 ANP Resolution No. 758/2018 provides for specific eligibility criteria for receiving the Efficient Biofuel Production Certificate. These criteria include the attribution of an Energy-Environmental Efficiency Score, which covers the intensity of fuel emissions (gCO2eq/MJ), and compliance with parameters such as the non-removal of native vegetation and the existence of a Rural Environmental Registry (CAR). In addition, to be eligible, the bioful production must follow the CBI thresholds to GHG for biofuels and the DNSH critieria for certifying the production of non-deforested areas.</t>
  </si>
  <si>
    <t>110 According to the Brazilian National Hydrogen Program (PNH2), low-carbon hydrogen means any hydrogen produced with low and/or zero carbon emissions which can include a variety of processes (for carbon reduction and/or removal), technologies (including carbon negative ones) and renewable energy sources. Some examples of renewable energy sources include 100% sustainably sourced biomass and biofuels; fossil fuels with carbon capture, storage or use, including in the form of solid carbon; geological or natural hydrogen; other low-emission technologies and combinations of processes (hybrid processes). Production of hydrogen from fossil fuels is not an eligible expenditure under this Framework.</t>
  </si>
  <si>
    <t>111 For the avoidance of doubt, expenditures related to fossil fuel operated equipment or any activity/technology that is inherently designed for carbon intensive activities are not eligible. Additionally, heat pumps will not be financed.</t>
  </si>
  <si>
    <t>111 For the avoidance of doubt, expenditures related to fossil fuel operated equipment or any activity/technology that is inherently designed for carbon intensive activities are not eligible. Additionally, heat pumps will not be financed.
112 Energy-efficient mechanical cooling systems might be considered.</t>
  </si>
  <si>
    <t>113 To be eligible, hybrid passenger vehicles must meet the threshold of 50gCO2/km and hybrid freight vehicles (such as heavy trucks) must meet threshold of 25gCO2/km. In addition, the tailpipe emissions intensity of the eligible vehicles must not exceed 50g CO2/km until 2025, and from 2026 onwards, eligible vehicles must have emissions intensity of 0g CO2/km. To be eligible, hybrid freight vehicles (such as locomotives) must meet threshold of 25gCO2/tkm. Transportation of fossil fuels (including blended fuels) is not an eligible activity https://www.climatebonds.
net/standard/transport.</t>
  </si>
  <si>
    <t>119 The recovery of degraded pastures include activities aiming to: (i) expand production and enable access to fertilizers; (ii) educate and train financial agents, market professionals and/or rural producers in good pasture management practices; (iii) support the adoption of appropriate forage varieties, and the enrichment and diversification of cultivated or native pastures; (iv) enhancement of public and private technical assistance and rural extension; (v) offer of economic incentives to individuals to recover degraded pastures; (vi) identify and map pasture areas with some degree of degradation; (vii) offer up-to-date technical subsidies to financial agents for the analysis of credit operations that recover or renew degraded pastures; (viii) prevent the degradation of new pasture areas; (ix) actions for the development and use of technological innovations; and/or (x) enable technology transfer and technological innovation mechanisms for small rural producers. For the avoidance of doubt, production of fertilizers is eligible based on the following criteria: (i) Manufacture of fertilizers produced from ammonia made from green hydrogen; and (ii) CO2 can be sourced from heavy industries but not fossil fuel operations. Additionally, expenditures associated with technological innovations will not be carbon intensive.</t>
  </si>
  <si>
    <t>120 To be considered eligible under this category, the projects will need to be certified, for example, like the Forest Stewardship Council (FSC) or the Programme for the Endorsement of Forest Coalition (PEFC). An activity foreseen in the ABC+ Plan is to promote the implementation of ILPF (crop-livestock-forestry integration systems) and SAF (agroforestry systems), in the context of family farming. Under this category, FRoB will also finance projects related to the training and capacity building activities, for sustainable forest management.</t>
  </si>
  <si>
    <t>123 The Forestry Code was established by Law nº 12,651/2012 and foresees that rural properties must comply with certain conservation thresholds according to their biome. All properties must maintain a legal reserve corresponding from 20% to 80% (depending on their biome) of its total area, in which native vegetation must be fully conserved and economically exploited only under approved sustainable management practices. All properties must also maintain Permanent Protected Areas (APP, in its Portuguese acronym), established according to its position regarding watercourses, springs, slopes, mangroves and other key areas for conserving water resources, landscapes, geological stability, biodiversity, soil protection, fauna and flora genetic flow and communities’ well-being. In this context, adequacy and regularization refers to all related activities necessary to provide such practices and comply with these thresholds through each property Rural Environmental Registry – (CAR, in its Portuguese acronym).</t>
  </si>
  <si>
    <t>124 The original ABC Plan (implemented from 2010 - 2020), considered the implementation or expansion of units for biofertilizers productions through the stimulation of Biological Nitrogen Fixation (BNF). The updated version of the plan, called ABC+ ( implemented from 2021 to 2030) maintains the BNF but also includes other microorganisms that promote plant growth (MPCP) and multifunctional organisms that can contribute to improving the fixation and/or availability of nutrients and increasing biological control. Additionally, the plan (i) promotes the use of inoculants and co-inoculants with nitrogen-fixing bacteria and other MPCP by producers and (ii) offers incentivizes to develop new inoculants, including the identification and validation of new microorganisms, microbial molecules, fermentation processes, support vehicles and delivery technologies.</t>
  </si>
  <si>
    <t>128 Defined by Decree nº 6.040/2007 as “culturally differentiated groups that recognize themselves as such, that have their own forms of social organization, that occupy and use territories and natural resources as a condition for their cultural, social, religious, ancestral and economic reproduction, using knowledge, innovations and practices generated and transmitted by tradition”.</t>
  </si>
  <si>
    <t>129 Rural Environmental Registry (“CAR”) – Created by Law No. 12. 651/2012, within the scope of the National Environmental Information System – SINIMA, and regulated by MMA Normative Instruction No. 2, of May 5, 2014, the CAR is a nationwide electronic public registry, mandatory for all rural properties, with the purpose of integrating the environmental information of rural properties and possessions regarding Permanent Preservation Areas – APP, restricted use, Legal Reserve, remaining forests and other forms of native vegetation, and consolidated areas, composing a database for control, monitoring, environmental and economic planning and combating deforestation. https://www.car.gov.br/#/sobre</t>
  </si>
  <si>
    <t>130 “Biome: an area of uniform environment, belonging to a zonobiome, which is defined according to the climatic zone in which it is found. This concept also considers other ecologically important environmental factors, such as altitude and soil, thus distinguishing orobiomes and pedobiomes. Another factor to be considered would be natural fire (pyrobiomes)” Coutinho, L. M. (2006). O conceito de bioma. Acta Bot. Bras. 20(1): 13-23 https://www.scielo.br/j/abb/a/RhxPXykYPBPbCQCxz8hGtSn/?lang=pt</t>
  </si>
  <si>
    <t>131 The Bolsa Verde Programme (Programme of Support to Environmental Conservation – Decree n. 7.572/2011) combines cash transfer with the provision of technical assistance, productive structure and access to basic public services. The beneficiaries are indigenous peoples and other traditional peoples and communities living in conservation units, environmental rural settlements and other traditional territories, whose participation is conditioned to the conservation and sustainable use of forests and biodiversity.</t>
  </si>
  <si>
    <t>132 Systems and measures that provide water for fossil fuel operations, fracking, and nuclear and mining industries and operations are not eligible.</t>
  </si>
  <si>
    <t>133 The Brazilian Government plans to support the sustainable management of water and effluents by implementing the mechanisms provided by Law No. 9,433/97. For that, the government will promote financing related to the implementation of systems to improve the management of water resources, such as the Grant Management System in the State of Minas Gerais, which was implemented with funds transferred by the Ministry of Integration and Regional Development.</t>
  </si>
  <si>
    <t>135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</si>
  <si>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136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</si>
  <si>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137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</si>
  <si>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138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</si>
  <si>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139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</si>
  <si>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140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</si>
  <si>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141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</si>
  <si>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142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</si>
  <si>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143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</si>
  <si>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144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</si>
  <si>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145 All adaptation measures and activities are designed and implemented according to Brazil’s National Adaptation Plan and available data on climate vulnerability through platforms such as “AdaptaBrasil” (https://adaptabrasil.mcti.gov.br/), “ClimaAdapt” (https://climaadapt.com.br/) and “Projeções Climáticas no Brasil” (http://pclima.inpe.br/analise/).</t>
  </si>
  <si>
    <t>137 The National Information System on Solid Waste Management (SINIR+) defines “Reverse Logistics” as: “An instrument of economic and social development characterized by a set of actions, procedures and means aimed at enabling the collection and return of solid waste to the business sector, for reuse, in its cycle or in other productive cycles, or other environmentally appropriate final destination.” https://sinir.gov.br/perfis/ logistica-reversa/logistica-reversa/ ; SINIR has been established by law 12.305 http://www.planalto.gov.br/ccivil_03/_ato2007-2010/2010/lei/l12305.htm. To be eligible, procurement of bio-based raw materials (excluding bio-plastics) will be done by sustainable sourcing. Additionally,
production of aluminium-based products must have i) at least 90% of inputs being scrap or recycled aluminium, or ii) at least 75% of input being scrap or recycled aluminium and the remaining (primary) aluminium having a carbon intensity below 2.5 tCO2e/t. 
138 This category will not include (i) commercial-scale manufacturing /production of resource-efficient/low-carbon of products without details on manufacturing process, assurance of sustainable sourcing, and/or reasonable basis for substantial reduction of life-cycle emissions and/ or (ii) procurement of recycled/waste inputs intended for (non-medical) plastic packaging for single-use consumer products.</t>
  </si>
  <si>
    <t>142 Family farmers are defined by the Law nº 11,326/2006. A family farmer and rural family entrepreneur is considered to be one who practices activities in the rural environment, simultaneously meeting the following requirements: (i) does not own, in any capacity, an area larger than 4 fiscal modules; (ii) predominantly uses labor from his own family in the economic activities of his establishment or enterprise; (iv) has a minimum percentage of family income originating from economic activities of his establishment or enterprise, as defined by the Executive Power and (v) has a minimum percentage of family income originating from economic activities of his establishment or enterprise, as defined by the Executive Power. A fiscal module is an unit of measurement established for each Brazilian municipality by the National Institute of Colonization and Agrarian Reform (INCRA), which may vary between 5 and 110 hectares.</t>
  </si>
  <si>
    <t>146 In order to be considered as Eligible Projects, they must be related to: (i) Electric vehicles and trains; and/ or (ii) Vehicles and trains (including hybrids) with less than 50g CO2 per passenger-km or 25g CO2 per tonne-km (freight); and/or (iii) Green Hydrogen-powered vehicles, and/or (iv) Development or improvement of railway transport to spur a shift from road to rail.</t>
  </si>
  <si>
    <t>148 Critical municipalities are defined according to the National Register of Municipalities with Areas Susceptible to the Occurrence of High Impact Landslides, Flash Floods or Related Geological or Hydrological Processes. The National Register is foreseen by Decree nº 10,692/2021, which establishes the criteria and processes for such definition. Additionally, critical municipalities might also be indicated by the Brazilian Geological Service (SGB) based on its technical analysis.</t>
  </si>
  <si>
    <t>144 Micro and small business are characterized based on the criteria provided for in Supplementary Law No. 123/2006. The criteria include thresholds associated with annual gross revenues, based on which micro and small business should have, respectively, annual revenues of up to BRL360,000 and BRL4.8 million.</t>
  </si>
  <si>
    <t>Exclusion criteria</t>
  </si>
  <si>
    <t>Expenses that relate to the following activities, before or during the allocation of net proceeds,
will not be eligible for net proceeds from the issuance of sustainable government bonds.
• Government assistance and subsidies given to civil and military servants (housing assistance,
pensions, retirement, medical and health plans, indemnity benefits);
• Public utility advertising;
• Indemnities or penalties linked to compliance with court decisions;
• Alcohol for consumption, Arms, tobacco or gambling industry
• Weapons industry;
• Planning or construction of airport infrastructure;
• Planning or construction of maritime port infrastructure and maritime transport;
• Highway planning or construction;
• Mining;
• Inorganic or synthetic fertilizers, pesticides, or herbicides;
• Extraction, transport, trade or generation of energy from mineral coal
• Extraction, transport, trade, generation of energy or production of fuels from oil, natural
gas and derivatives;
• Construction, or generation of energy, from nuclear power plants;
• Any project or activity that directly or indirectly violates the rights of indigenous peoples,
and traditional peoples and communities;
• Any project or activity that is directly or indirectly linked to human rights violations, child
labour and forced labour;
• Direct Waste incineration;
• Production or commercialization of any product or activity considered illegal under national
or international laws or regulations, conventions and agreements signed by Brazil.</t>
  </si>
  <si>
    <t>Total</t>
  </si>
  <si>
    <t>TOTAL</t>
  </si>
  <si>
    <t>Categoria 1.2</t>
  </si>
  <si>
    <t>Construção de uma planta de purificação de biogás de aterro sanitário para a produção de biometano, com capacidade máxima instalada de 68.000 m/dia, em Caieiras, estado de São Paulo.</t>
  </si>
  <si>
    <t>Categoria 2</t>
  </si>
  <si>
    <t>Apoio financeiro à Alsol Energias Renováveis S.A. para implantação de minigeração fotovoltaica na modalidade de geração distribuída (GD), por meio de 49 usinas fotovoltaicas, nos estados de Mato Grosso, Mato Grosso do Sul, Minas Gerais e Rio de Janeiro, com capacidade instalada total de aproximadamente 144 MWac.</t>
  </si>
  <si>
    <t>Construção de uma central de recebimento e processamento da biomassa de resíduos para produção de biogás, biometano, CO₂ e fertilizantes, com sistema de purificação com capacidade nominal instalada de 36.000 nm/dia de biometano e um sistema de purificação de CO₂ com capacidade nominal instalada de 40 t/dia, em Triunfo (RS).</t>
  </si>
  <si>
    <t>Construção de uma planta de purificação de biogás de aterro sanitário para a produção de biometano, com capacidade máxima instalada de 66.000 m/dia, em Minas do Leão, estado do Rio Grande do Sul.</t>
  </si>
  <si>
    <t>Fundo Clima máquinas e equipamentos eficientes - outros.</t>
  </si>
  <si>
    <t>Implantação de 17 usinas fotovoltaicas, localizadas nos municípios de Loanda (PR), Cidade Gaúcha (PR), Alto Paraná (PR), Paranaíba (MS) e Rolim de Moura (RO), agrupadas em 5 SPEs, na modalidade de geração distribuída, com potência instalada total de aproximadamente 19 MWac.</t>
  </si>
  <si>
    <t>Implantação de 26 usinas solares fotovoltaicas (UFVs) nos estados de Goiás, Rio de Janeiro e São Paulo, para minigeração na modalidade de geração distribuída, com potência instalada total de aproximadamente 26 MWac.</t>
  </si>
  <si>
    <t>Implantação de 9 usinas solares fotovoltaicas (UFVs) nos estados do Paraná, São Paulo e Mato Grosso, para minigeração na modalidade de geração distribuída, com potência instalada total de aproximadamente 32,3 MWac.</t>
  </si>
  <si>
    <t>Implantação de duas usinas solares fotovoltaicas (UFV) na modalidade de geração distribuída (GD), localizadas nos municípios de Redentora e Maçambara, no estado do Rio Grande do Sul, com potência instalada total de aproximadamente 5 MWac.</t>
  </si>
  <si>
    <t>Implantação de linha de produção de biogás a partir da vinhaça com aumento da geração de energia na unidade de Goianésia (GO).</t>
  </si>
  <si>
    <t>Implantação de onze usinas fotovoltaicas, na modalidade de geração distribuída, com potência instalada total de aproximadamente 19 MW.</t>
  </si>
  <si>
    <t>Implantação de quatro usinas solares fotovoltaicas na modalidade de geração distribuída (GD), localizadas nos municípios de Pongai (SP), Cafelândia (SP) e Mata Romã (MA), com potência instalada total de aproximadamente 7,6 MW.</t>
  </si>
  <si>
    <t>Implantação de seis usinas fotovoltaicas na modalidade de geração distribuída, no estado de Minas Gerais, com capacidade instalada de 18 MW.</t>
  </si>
  <si>
    <t>Implantação de três usinas solares fotovoltaicas na modalidade de geração distribuída (GD), localizadas no município de Limeira (SP), com potência instalada total de aproximadamente 3 MWac.</t>
  </si>
  <si>
    <t>Implantação de uma usina em Elias Fausto (SP), com dois biodigestores que serão alimentados com resíduos biodegradáveis para produção de biogás e geração de energia elétrica.</t>
  </si>
  <si>
    <t>Instalação de 2,76 mil placas fotovoltaicas, com potência instalada de 1,1 MWp, para atender ao consumo de energia utilizada na unidade industrial localizada em Pedra Preta (MT), com financiamento por meio do programa Fundo Clima.</t>
  </si>
  <si>
    <t>Instalação de quatro usinas fotovoltaicas sobre o telhado de lojas comerciais localizadas em João Pessoa (PB), Caruaru (PE), Aracaju (SE) e Natal (RN), com capacidade instalada total de no mínimo 5 MWp.</t>
  </si>
  <si>
    <t>Suplementação de recursos para a implantação de linha de produção de biogás a partir da vinhaça com aumento da geração de energia na unidade de Goianésia (GO), com capital de giro associado.</t>
  </si>
  <si>
    <t>Ampliação da capacidade de produção de: i) 70 nm/h para até 1.500 nm³/h de biometano; e ii) de 1.750 nm³/h para até 3.500 nm³/h de biogás na unidade industrial de Tamboara (PR).</t>
  </si>
  <si>
    <t>Contratação de limite de crédito para financiamento à aquisição de máquinas e equipamentos relacionados à redução de emissões de gases de efeito estufa e à adaptação às mudanças do clima e aos seus efeitos.</t>
  </si>
  <si>
    <t>Implantação da Central Geradora Hidrelétrica Hoppen Caveiras, com capacidade instalada de 2,5 MW, localizada no rio Caveiras, município de Lages, estado de Santa Catarina.</t>
  </si>
  <si>
    <t>Implantação da Central Geradora Hidrelétrica Santa Maria, com capacidade instalada de 4 MW, no rio Montividiu, município de Montividiu, estado de Goiás.</t>
  </si>
  <si>
    <t>Implantação das centrais geradoras fotovoltaicas (UFVs) Novo Oriente I, II, III, IV, V e VI, localizadas no município de Ilha Solteira (SP), com 254,5 MW de potência instalada total, e de sistema de transmissão de interesse restrito e uso compartilhado pelas UFVs, composto pela subestação coletora SE Novo Oriente e linha de transmissão 138 kV, circuito simples, com cerca de 4,35 km de extensão, interligando a SE Novo Oriente à SE Três Irmãos.</t>
  </si>
  <si>
    <t>Implantação de nove usinas solares fotovoltaicas (UFVs) para minigeração na modalidade de geração distribuída, todas a serem implantadas no estado de São Paulo, totalizando capacidade instalada de 24,3 MWac.</t>
  </si>
  <si>
    <t>Implantação de 12 usinas solares fotovoltaicas (UFVs) nos municípios de Araxá, Campina Verde, Monte Carmelo, Pará de Minas, Prata e Rio Paranaíba, no estado de Minas Gerais, para minigeração na modalidade de geração distribuída, com potência instalada total de aproximadamente 20,85 MWac.</t>
  </si>
  <si>
    <t>Implantação de 13 usinas solares fotovoltaicas (UFVs), na modalidade de geração distribuída, localizadas nos municípios de Aloândia (GO), Alvorada do Norte (GO), Cachoeira Alta (GO), Iaciara (GO), Itarumã (GO), Panamá (GO), Aparecida do Taboado (MS), Campo Grande (MS), Nova Andradina (MS), São Gabriel do Oeste (MS), Nova Lacerda (MT) e São Francisco de Itabapoana (RJ), com potência instalada total de 31,8 MWac.</t>
  </si>
  <si>
    <t>Implantação de 16 usinas fotovoltaicas, na modalidade de minigeração distribuída, com potência instalada total de 31 MWac.</t>
  </si>
  <si>
    <t>Implantação de duas usinas fotovoltaicas (UFVs) para geração de energia elétrica no município de Ibirapuã (BA), na modalidade de geração distribuída, com capacidade total projetada de 5 MWac.</t>
  </si>
  <si>
    <t>Implantação de 29 usinas solares fotovoltaicas (UFVs) nos estados de São Paulo e Goiás, para minigeração na modalidade de geração distribuída, com potência instalada total de aproximadamente 23,2 MWac.</t>
  </si>
  <si>
    <t>Implantação de 39 usinas solares fotovoltaicas (UFVs), na modalidade de geração distribuída (GD), localizadas em 35 municípios dos estados de Goiás, Minas Gerais, Mato Grosso do Sul, Mato Grosso, Piauí e São Paulo, com potência instalada total de aproximadamente 134,3 MWac, por meio das controladas Elis Energia.</t>
  </si>
  <si>
    <t>Categoria 4</t>
  </si>
  <si>
    <t>Apoio ao plano de negócios da Tembici Participações S.A. de 2021 a 2023.</t>
  </si>
  <si>
    <t>Apoio à segunda fase do desenvolvimento de veículos elétricos de pouso e decolagem verticais (eVTOLs).</t>
  </si>
  <si>
    <t>Contratação de limite de crédito para financiamento à aquisição de máquinas e equipamentos credenciados no CFI do BNDES, relacionados à redução de emissões de gases de efeito estufa e à adaptação às mudanças do clima e aos seus efeitos, para o programa Fundo Clima Máquinas Verdes - logística de transporte, transporte coletivo e mobilidade verdes.</t>
  </si>
  <si>
    <t>Implantar o sistema BRT (Bus Rapid Transit) entre São Bernardo do Campo (SP) e São Paulo (SP), objeto do contrato de concessão EMTU/SP nº 20/1997, conforme aditado e consolidado pelo seu 13º termo aditivo (termo aditivo nº 13/2021), de 23/03/2021.</t>
  </si>
  <si>
    <t>Investimentos em máquinas, equipamentos, serviços, capital de giro, entre outros, destinados ao transporte hidroviário de grãos no estado do Pará.</t>
  </si>
  <si>
    <t>Operação automática.</t>
  </si>
  <si>
    <t>Implantação das centrais geradoras fotovoltaicas (UFVs) Novo Oriente I, II, III, IV, V e VI, localizadas no município de Ilha Solteira - SP, com 254,5 MW de potência instalada total, e de sistema de transmissão de interesse restrito e uso compartilhado pelas UFVs, composto pela subestação coletora SE Novo Oriente e linha de transmissão 138 kV, circuito simples, com cerca de 4,35 km de extensão, interligando a SE Novo Oriente à SE Três Irmãos.</t>
  </si>
  <si>
    <t>Implantação de 39 usinas solares fotovoltaicas (UFV), na modalidade de geração distribuída (GD), localizadas em 35 municípios dos estados de Goiás, Minas Gerais, Mato Grosso do Sul, Mato Grosso, Piauí e São Paulo, com potência instalada total de aproximadamente 134,3 MWac, por meio das controladas Elis Energia.</t>
  </si>
  <si>
    <t>Implantação de cinco usinas fotovoltaicas, com capacidade instalada total de 250 MW, integrantes do Complexo Solar Assu Sol, localizadas no município de Assu - RN, bem como do sistema de transmissão associado.</t>
  </si>
  <si>
    <t>Implantação de nove usinas solares fotovoltaicas na modalidade geração distribuída, com potência total instalada de 20,2 MW, nos municípios de Colorado e Tapira (PR); Laranjal Paulista, Miguelópolis e Olímpia (SP); Uruguaiana, Alegrete, Rio Pardo e Bagé (RS).</t>
  </si>
  <si>
    <t>Implantação do Complexo Fotovoltaico Irapuru, localizado no município de Janaúba - MG, com capacidade instalada de 336,83 MW.</t>
  </si>
  <si>
    <t>Implantação dos parques eólicos Ventos de São Rafael 03 e 06, integrantes do Complexo Eólico Serra do Tigre, com capacidade instalada de 121,5 MW, localizados nos municípios de Campo Redondo, Currais Novos, Lajes Pintadas e São Tomé, Rio Grande do Norte, e do sistema de transmissão associado (desdobramento do OPE 7234602).</t>
  </si>
  <si>
    <t>Projeto, engenharia e desenvolvimento de um aerogerador onshore com potência de 7,0 MW ou mais, com rotor (pás) de 172 metros ou mais.</t>
  </si>
  <si>
    <t>Construção de uma central de recebimento e processamento da biomassa de resíduos para produção de biogás, biometano e fertilizantes, com sistema de purificação com capacidade nominal instalada de 31.440 Nm/dia de biometano em Campos Novos - SC.</t>
  </si>
  <si>
    <t>Categoria 3</t>
  </si>
  <si>
    <t>Modernização do parque de iluminação pública do município de Limeira (SP).</t>
  </si>
  <si>
    <t>Implantação de 10 subprojetos que contemplam ações de eficiência energética em diferentes empresas dos segmentos industrial e varejista, localizados em diversos estados, além da implantação de sistema de refrigeração e de gerador de energia de emergência em um novo edifício comercial no Recife (PE).</t>
  </si>
  <si>
    <t>Implantação de quatro subprojetos que contemplam ações de eficiência energética em diferentes empresas localizadas em diversos estados, sendo dois para substituição de sistemas de iluminação, um para substituição de motores de sistema de ventilação e um para a instalação de sistema de refrigeração; além de dois subprojetos referentes à implantação de subestações em consumidores de alta tensão.</t>
  </si>
  <si>
    <t>Categoria 5</t>
  </si>
  <si>
    <t>Restauração ecológica com plantio de espécies nativas, abrangendo uma área total restaurável de 13.000 hectares no bioma Amazônia.</t>
  </si>
  <si>
    <t>Restauração ecológica e plantio de mudas para silvicultura de espécies nativas, abrangendo uma área total restaurável de 14.802 hectares nos biomas de Mata Atlântica e Amazônia.</t>
  </si>
  <si>
    <t>Categoria 8</t>
  </si>
  <si>
    <t>Apoiar a requalificação dos parques urbanos Ibirapuera, Jacintho Alberto, Eucaliptos, Tenente Brigadeiro Faria Lima, Lajeado e Jardim Felicidade, que compõem zonas especiais de interesse de proteção ambiental, no âmbito do contrato de concessão 057/SVMA/2019, celebrado entre o município de São Paulo e a Urbia Gestão de Parques SPE S.A. em 20/12/2019.</t>
  </si>
  <si>
    <t>Adaptação climática da região central de Campinas por intermédio da requalificação do sistema de drenagem da cidade, contemplando a implantação de reservatórios de retenção e de parques lineares.</t>
  </si>
  <si>
    <t>Categoria 9</t>
  </si>
  <si>
    <t>Expansão da unidade industrial localizada em União da Vitória - PR, destinada à produção de madeiras plásticas a partir de resíduos sólidos.</t>
  </si>
  <si>
    <t>Implantação de sistema de produção de carvão vegetal por meio de processo de carbonização contínua, com utilização da tecnologia Carboval e rendimento gravimétrico acima de 35%, na Fazenda Diamante, localizada em Pompéu (MG).</t>
  </si>
  <si>
    <t>Implantação de uma linha de beneficiamento de sucatas para aumentar a sua utilização no processo de fabricação de tarugos de alumínio, com redução das emissões de GEE em pelo menos 2.264 kg CO₂e/t alumínio produzido, em Araçariguama (SP).</t>
  </si>
  <si>
    <t>6. Climate Fund – Description of Projects Reported for the First Issuance</t>
  </si>
  <si>
    <t>7. Climate Fund – Description of Projects Reported for the Second Issuance</t>
  </si>
  <si>
    <t>Description of the Climate Fund Projects reported for the Second Issuance</t>
  </si>
  <si>
    <t>Description of the Climate Fund Projects reported for the First Issuance</t>
  </si>
  <si>
    <t>6. Climate Fund First Issuance</t>
  </si>
  <si>
    <t>7. Climate Fund Second Issuance</t>
  </si>
  <si>
    <t>8. Budget Program X PPA Program</t>
  </si>
  <si>
    <t>9. PPA Indicators</t>
  </si>
  <si>
    <t>Mapping of Budget Programs to the 2024–2027 PPA</t>
  </si>
  <si>
    <t>Indicators of the Pluriannual Plan (PPA) 2024 - 2027 related to the reported budget programs, with results from 2024.</t>
  </si>
  <si>
    <t>9- PPA Indicators 2024 - 2027</t>
  </si>
  <si>
    <t>8 - Mapping of Budget Programs to the 2024–2027 PPA</t>
  </si>
  <si>
    <t>Órgão</t>
  </si>
  <si>
    <t>2 - Environmental and Social Benefits, according to Tables 1 and 2 of the Framework, with codes for eligible expenditures, and List of Exclusion Criteria</t>
  </si>
  <si>
    <t>Eligible Expenditures code</t>
  </si>
  <si>
    <t>Eligible Expenditures</t>
  </si>
  <si>
    <t>2. Eligible Expenses and Exclusion Criteria</t>
  </si>
  <si>
    <t>8948</t>
  </si>
  <si>
    <t>IMPLEMENTACAO DE TECNOLOGIAS SOCIAIS DE ACESSO A AGUA PARA C</t>
  </si>
  <si>
    <t>8948 - IMPLEMENTACAO DE TECNOLOGIAS SOCIAIS DE ACESSO A AGUA PARA C</t>
  </si>
  <si>
    <t>IMPLANTACAO DE EQUIPAMENTOS E DE TECNOLOGIA SOCIAL DE ACESSO A AGUA PARA CONSUMO HUMANO E PRODUCAO DE ALIMENTOS</t>
  </si>
  <si>
    <t>Promoção do acesso à água para o consumo humano e para a produção de alimentos por meio da implementação de tecnologias sociais simples e de baixo custo (como cisternas, por exemplo) para famílias rurais de baixa renda atingidas pela seca ou falta regular de água, com prioridade para povos e comunidades tradicionais</t>
  </si>
  <si>
    <t>IMPLEMENTACAO DE TECNOLOGIAS SOCIAIS DE ACESSO A AGUA PARA CONSUMO HUMANO E PRODUCAO DE ALIMENTOS NA ZONA RURAL - DESPESAS DIVERSAS</t>
  </si>
  <si>
    <t>TECNOLOGIAS SOCIAIS DE ACESSO A AGUA NO ESTADO DE ALAGOAS</t>
  </si>
  <si>
    <t>TECNOLOGIAS SOCIAIS DE ACESSO A AGUA NO ESTADO DA BAHIA</t>
  </si>
  <si>
    <t>TECNOLOGIAS SOCIAIS DE ACESSO A AGUA NO ESTADO DO CEARA</t>
  </si>
  <si>
    <t>TECNOLOGIAS SOCIAIS DE ACESSO A AGUA NO ESTADO DO MARANHAO</t>
  </si>
  <si>
    <t>TECNOLOGIAS SOCIAIS DE ACESSO A AGUA NO ESTADO DO PARA</t>
  </si>
  <si>
    <t>TECNOLOGIAS SOCIAIS DE ACESSO A AGUA NO ESTADO DA PARAIBA</t>
  </si>
  <si>
    <t>TECNOLOGIAS SOCIAIS DE ACESSO A AGUA NO ESTADO DE PERNAMBUCO</t>
  </si>
  <si>
    <t>TECNOLOGIAS SOCIAIS DE ACESSO A AGUA NO ESTADO DO PIAUI</t>
  </si>
  <si>
    <t>TECNOLOGIAS SOCIAIS DE ACESSO A AGUA NO ESTADO DO RIO GRANDE DO NORTE</t>
  </si>
  <si>
    <t>TECNOLOGIAS SOCIAIS DE ACESSO A AGUA NO ESTADO DE SERGIPE</t>
  </si>
  <si>
    <t>000O</t>
  </si>
  <si>
    <t>TECNOLOGIAS SOCIAIS DE ACESSO A AGUA NA REGIAO DO SEMIARIDO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</si>
</sst>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_);\(#,##0.00\)"/>
    <numFmt numFmtId="165" formatCode="_-* #,##0_-;\-* #,##0_-;_-* &quot;-&quot;??_-;_-@_-"/>
    <numFmt numFmtId="166" formatCode="#,##0.0"/>
    <numFmt numFmtId="167" formatCode="0.0"/>
  </numFmts>
  <fonts count="29" x14ac:knownFonts="1">
    <font>
      <sz val="11"/>
      <color theme="1"/>
      <name val="Aptos Narrow"/>
      <family val="2"/>
      <scheme val="minor"/>
    </font>
    <font>
      <b/>
      <sz val="11"/>
      <color theme="1"/>
      <name val="Aptos Narrow"/>
      <family val="2"/>
      <scheme val="minor"/>
    </font>
    <font>
      <sz val="10"/>
      <color rgb="FF000000"/>
      <name val="Arial"/>
      <family val="2"/>
    </font>
    <font>
      <b/>
      <sz val="8"/>
      <color rgb="FF000000"/>
      <name val="Verdana"/>
      <family val="2"/>
    </font>
    <font>
      <b/>
      <sz val="8"/>
      <color rgb="FFFFFFFF"/>
      <name val="Verdana"/>
      <family val="2"/>
    </font>
    <font>
      <sz val="8"/>
      <name val="Verdana"/>
      <family val="2"/>
    </font>
    <font>
      <sz val="8"/>
      <color rgb="FF000000"/>
      <name val="Verdana"/>
      <family val="2"/>
    </font>
    <font>
      <sz val="11"/>
      <name val="Aptos Narrow"/>
      <family val="2"/>
      <scheme val="minor"/>
    </font>
    <font>
      <sz val="11"/>
      <color theme="1"/>
      <name val="Aptos Narrow"/>
      <family val="2"/>
      <scheme val="minor"/>
    </font>
    <font>
      <b/>
      <sz val="11"/>
      <color theme="3"/>
      <name val="Aptos Narrow"/>
      <family val="2"/>
      <scheme val="minor"/>
    </font>
    <font>
      <b/>
      <sz val="12"/>
      <color theme="4" tint="-0.249977111117893"/>
      <name val="Aptos Narrow"/>
      <family val="2"/>
      <scheme val="minor"/>
    </font>
    <font>
      <b/>
      <sz val="12"/>
      <color rgb="FFFF0000"/>
      <name val="Aptos Narrow"/>
      <family val="2"/>
      <scheme val="minor"/>
    </font>
    <font>
      <b/>
      <sz val="11"/>
      <color theme="0"/>
      <name val="Aptos Narrow"/>
      <family val="2"/>
      <scheme val="minor"/>
    </font>
    <font>
      <sz val="18"/>
      <color rgb="FF000000"/>
      <name val="Tahoma"/>
      <family val="2"/>
    </font>
    <font>
      <sz val="12"/>
      <color theme="1"/>
      <name val="Aptos Narrow"/>
      <family val="2"/>
      <scheme val="minor"/>
    </font>
    <font>
      <b/>
      <sz val="11"/>
      <color rgb="FF1C1C1C"/>
      <name val="Aptos Narrow"/>
      <family val="2"/>
      <scheme val="minor"/>
    </font>
    <font>
      <sz val="11"/>
      <color rgb="FF1C1C1C"/>
      <name val="Aptos Narrow"/>
      <family val="2"/>
      <scheme val="minor"/>
    </font>
    <font>
      <b/>
      <sz val="11"/>
      <name val="Aptos Narrow"/>
      <family val="2"/>
      <scheme val="minor"/>
    </font>
    <font>
      <i/>
      <sz val="11"/>
      <color theme="1"/>
      <name val="Aptos Narrow"/>
      <family val="2"/>
      <scheme val="minor"/>
    </font>
    <font>
      <b/>
      <sz val="11"/>
      <color theme="4"/>
      <name val="Aptos Narrow"/>
      <family val="2"/>
      <scheme val="minor"/>
    </font>
    <font>
      <sz val="11"/>
      <color rgb="FF000000"/>
      <name val="Aptos Narrow"/>
      <family val="2"/>
      <scheme val="minor"/>
    </font>
    <font>
      <b/>
      <sz val="14"/>
      <color theme="4"/>
      <name val="Aptos Narrow"/>
      <family val="2"/>
      <scheme val="minor"/>
    </font>
    <font>
      <b/>
      <sz val="8"/>
      <color theme="0"/>
      <name val="Verdana"/>
      <family val="2"/>
    </font>
    <font>
      <b/>
      <i/>
      <sz val="11"/>
      <color theme="4"/>
      <name val="Aptos Narrow"/>
      <family val="2"/>
      <scheme val="minor"/>
    </font>
    <font>
      <b/>
      <vertAlign val="superscript"/>
      <sz val="11"/>
      <color theme="0"/>
      <name val="Aptos Narrow"/>
      <family val="2"/>
      <scheme val="minor"/>
    </font>
    <font>
      <b/>
      <sz val="11"/>
      <color rgb="FF000000"/>
      <name val="Aptos Narrow"/>
      <family val="2"/>
      <scheme val="minor"/>
    </font>
    <font>
      <sz val="11"/>
      <color rgb="FF018219"/>
      <name val="Aptos Narrow"/>
      <family val="2"/>
      <scheme val="minor"/>
    </font>
    <font>
      <b/>
      <sz val="11"/>
      <color theme="4" tint="-0.499984740745262"/>
      <name val="Aptos Narrow"/>
      <family val="2"/>
      <scheme val="minor"/>
    </font>
    <font>
      <sz val="11"/>
      <color theme="4" tint="-0.499984740745262"/>
      <name val="Aptos Narrow"/>
      <family val="2"/>
      <scheme val="minor"/>
    </font>
  </fonts>
  <fills count="16">
    <fill>
      <patternFill patternType="none"/>
    </fill>
    <fill>
      <patternFill patternType="gray125"/>
    </fill>
    <fill>
      <patternFill patternType="solid">
        <fgColor rgb="FFA9A9A9"/>
      </patternFill>
    </fill>
    <fill>
      <patternFill patternType="solid">
        <fgColor rgb="FF6688C1"/>
      </patternFill>
    </fill>
    <fill>
      <patternFill patternType="solid">
        <fgColor theme="9" tint="0.79998168889431442"/>
        <bgColor indexed="64"/>
      </patternFill>
    </fill>
    <fill>
      <patternFill patternType="solid">
        <fgColor rgb="FFD3E6F8"/>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theme="5" tint="0.79998168889431442"/>
        <bgColor indexed="64"/>
      </patternFill>
    </fill>
    <fill>
      <patternFill patternType="solid">
        <fgColor theme="0" tint="-4.9989318521683403E-2"/>
        <bgColor rgb="FF000000"/>
      </patternFill>
    </fill>
    <fill>
      <patternFill patternType="solid">
        <fgColor theme="5"/>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4" tint="0.59999389629810485"/>
        <bgColor indexed="64"/>
      </patternFill>
    </fill>
  </fills>
  <borders count="58">
    <border>
      <left/>
      <right/>
      <top/>
      <bottom/>
      <diagonal/>
    </border>
    <border>
      <left style="thick">
        <color rgb="FFFFFFFF"/>
      </left>
      <right style="thick">
        <color rgb="FFFFFFFF"/>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bottom style="thick">
        <color theme="4" tint="-0.24994659260841701"/>
      </bottom>
      <diagonal/>
    </border>
    <border>
      <left/>
      <right/>
      <top style="thick">
        <color theme="4" tint="-0.24994659260841701"/>
      </top>
      <bottom/>
      <diagonal/>
    </border>
    <border>
      <left style="thick">
        <color theme="0"/>
      </left>
      <right style="thick">
        <color theme="0"/>
      </right>
      <top/>
      <bottom style="thick">
        <color theme="0"/>
      </bottom>
      <diagonal/>
    </border>
    <border>
      <left/>
      <right style="thick">
        <color theme="0"/>
      </right>
      <top/>
      <bottom style="thick">
        <color theme="0"/>
      </bottom>
      <diagonal/>
    </border>
    <border>
      <left/>
      <right style="thick">
        <color theme="0"/>
      </right>
      <top style="thick">
        <color theme="0"/>
      </top>
      <bottom style="thick">
        <color theme="0"/>
      </bottom>
      <diagonal/>
    </border>
    <border>
      <left/>
      <right/>
      <top/>
      <bottom style="medium">
        <color rgb="FFB7B2AA"/>
      </bottom>
      <diagonal/>
    </border>
    <border>
      <left/>
      <right style="medium">
        <color rgb="FFB7B2AA"/>
      </right>
      <top/>
      <bottom style="medium">
        <color rgb="FFB7B2AA"/>
      </bottom>
      <diagonal/>
    </border>
    <border>
      <left style="medium">
        <color rgb="FFB7B2AA"/>
      </left>
      <right/>
      <top/>
      <bottom style="medium">
        <color rgb="FFB7B2AA"/>
      </bottom>
      <diagonal/>
    </border>
    <border>
      <left style="medium">
        <color rgb="FFB7B2AA"/>
      </left>
      <right style="medium">
        <color rgb="FFB7B2AA"/>
      </right>
      <top/>
      <bottom/>
      <diagonal/>
    </border>
    <border>
      <left/>
      <right style="medium">
        <color rgb="FFB7B2AA"/>
      </right>
      <top/>
      <bottom/>
      <diagonal/>
    </border>
    <border>
      <left style="medium">
        <color rgb="FFB7B2AA"/>
      </left>
      <right/>
      <top/>
      <bottom/>
      <diagonal/>
    </border>
    <border>
      <left/>
      <right style="medium">
        <color rgb="FFB7B2AA"/>
      </right>
      <top style="medium">
        <color rgb="FFB7B2AA"/>
      </top>
      <bottom/>
      <diagonal/>
    </border>
    <border>
      <left/>
      <right/>
      <top style="medium">
        <color rgb="FFB7B2AA"/>
      </top>
      <bottom/>
      <diagonal/>
    </border>
    <border>
      <left style="medium">
        <color rgb="FFB7B2AA"/>
      </left>
      <right/>
      <top style="medium">
        <color rgb="FFB7B2AA"/>
      </top>
      <bottom/>
      <diagonal/>
    </border>
    <border>
      <left style="medium">
        <color rgb="FFB7B2AA"/>
      </left>
      <right style="medium">
        <color rgb="FFB7B2AA"/>
      </right>
      <top style="medium">
        <color rgb="FFB7B2AA"/>
      </top>
      <bottom/>
      <diagonal/>
    </border>
    <border>
      <left style="medium">
        <color rgb="FFB4B8B2"/>
      </left>
      <right/>
      <top/>
      <bottom/>
      <diagonal/>
    </border>
    <border>
      <left/>
      <right/>
      <top style="medium">
        <color rgb="FFB4B8B2"/>
      </top>
      <bottom/>
      <diagonal/>
    </border>
    <border>
      <left style="medium">
        <color rgb="FFB4B8B2"/>
      </left>
      <right/>
      <top style="medium">
        <color rgb="FFB4B8B2"/>
      </top>
      <bottom/>
      <diagonal/>
    </border>
    <border>
      <left/>
      <right/>
      <top style="medium">
        <color rgb="FFB4B8B2"/>
      </top>
      <bottom style="medium">
        <color rgb="FFB4B8B2"/>
      </bottom>
      <diagonal/>
    </border>
    <border>
      <left style="medium">
        <color rgb="FFB4B8B2"/>
      </left>
      <right/>
      <top style="medium">
        <color rgb="FFB4B8B2"/>
      </top>
      <bottom style="medium">
        <color rgb="FFB4B8B2"/>
      </bottom>
      <diagonal/>
    </border>
    <border>
      <left style="medium">
        <color rgb="FFB4B8B2"/>
      </left>
      <right/>
      <top/>
      <bottom style="medium">
        <color rgb="FFB4B8B2"/>
      </bottom>
      <diagonal/>
    </border>
    <border>
      <left/>
      <right/>
      <top style="medium">
        <color rgb="FFB7B2AA"/>
      </top>
      <bottom style="medium">
        <color rgb="FFB7B2AA"/>
      </bottom>
      <diagonal/>
    </border>
    <border>
      <left style="medium">
        <color rgb="FFB7B2AA"/>
      </left>
      <right style="medium">
        <color rgb="FFB7B2AA"/>
      </right>
      <top style="medium">
        <color rgb="FFB7B2AA"/>
      </top>
      <bottom style="medium">
        <color rgb="FFB7B2AA"/>
      </bottom>
      <diagonal/>
    </border>
    <border>
      <left style="medium">
        <color rgb="FFB7B2AA"/>
      </left>
      <right style="medium">
        <color rgb="FFB7B2AA"/>
      </right>
      <top/>
      <bottom style="medium">
        <color rgb="FFB7B2AA"/>
      </bottom>
      <diagonal/>
    </border>
    <border>
      <left/>
      <right style="medium">
        <color rgb="FFB7B2AA"/>
      </right>
      <top style="medium">
        <color rgb="FFB7B2AA"/>
      </top>
      <bottom style="medium">
        <color rgb="FFB7B2AA"/>
      </bottom>
      <diagonal/>
    </border>
    <border>
      <left style="medium">
        <color rgb="FFB7B2AA"/>
      </left>
      <right/>
      <top style="medium">
        <color rgb="FFB7B2AA"/>
      </top>
      <bottom style="medium">
        <color rgb="FFB7B2AA"/>
      </bottom>
      <diagonal/>
    </border>
    <border>
      <left/>
      <right style="medium">
        <color rgb="FFB7B2AA"/>
      </right>
      <top style="medium">
        <color rgb="FFB4B8B2"/>
      </top>
      <bottom/>
      <diagonal/>
    </border>
    <border>
      <left style="medium">
        <color rgb="FFB4B8B2"/>
      </left>
      <right style="medium">
        <color rgb="FFB4B8B2"/>
      </right>
      <top/>
      <bottom/>
      <diagonal/>
    </border>
    <border>
      <left style="medium">
        <color rgb="FFB4B8B2"/>
      </left>
      <right style="medium">
        <color rgb="FFB4B8B2"/>
      </right>
      <top style="medium">
        <color rgb="FFB4B8B2"/>
      </top>
      <bottom style="medium">
        <color rgb="FFB4B8B2"/>
      </bottom>
      <diagonal/>
    </border>
    <border>
      <left/>
      <right style="medium">
        <color rgb="FFB4B8B2"/>
      </right>
      <top style="medium">
        <color rgb="FFB4B8B2"/>
      </top>
      <bottom/>
      <diagonal/>
    </border>
    <border>
      <left/>
      <right style="medium">
        <color rgb="FFB4B8B2"/>
      </right>
      <top/>
      <bottom/>
      <diagonal/>
    </border>
    <border>
      <left/>
      <right style="medium">
        <color rgb="FFB4B8B2"/>
      </right>
      <top/>
      <bottom style="medium">
        <color rgb="FFB4B8B2"/>
      </bottom>
      <diagonal/>
    </border>
    <border>
      <left/>
      <right style="medium">
        <color rgb="FFB4B8B2"/>
      </right>
      <top style="medium">
        <color rgb="FFB4B8B2"/>
      </top>
      <bottom style="medium">
        <color rgb="FFB4B8B2"/>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bottom style="thin">
        <color indexed="64"/>
      </bottom>
      <diagonal/>
    </border>
    <border>
      <left style="medium">
        <color theme="0"/>
      </left>
      <right/>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thin">
        <color theme="1" tint="0.499984740745262"/>
      </bottom>
      <diagonal/>
    </border>
    <border>
      <left style="medium">
        <color theme="0"/>
      </left>
      <right/>
      <top style="medium">
        <color theme="0"/>
      </top>
      <bottom style="thin">
        <color theme="1" tint="0.499984740745262"/>
      </bottom>
      <diagonal/>
    </border>
    <border>
      <left style="medium">
        <color theme="0"/>
      </left>
      <right style="medium">
        <color theme="0"/>
      </right>
      <top/>
      <bottom/>
      <diagonal/>
    </border>
    <border>
      <left style="medium">
        <color theme="0"/>
      </left>
      <right/>
      <top/>
      <bottom/>
      <diagonal/>
    </border>
    <border>
      <left style="medium">
        <color theme="0"/>
      </left>
      <right style="medium">
        <color theme="0"/>
      </right>
      <top style="thin">
        <color theme="1" tint="0.499984740745262"/>
      </top>
      <bottom style="medium">
        <color theme="0"/>
      </bottom>
      <diagonal/>
    </border>
    <border>
      <left style="medium">
        <color theme="0"/>
      </left>
      <right/>
      <top style="thin">
        <color theme="1" tint="0.499984740745262"/>
      </top>
      <bottom style="medium">
        <color theme="0"/>
      </bottom>
      <diagonal/>
    </border>
    <border>
      <left style="medium">
        <color theme="0"/>
      </left>
      <right/>
      <top style="medium">
        <color theme="0"/>
      </top>
      <bottom/>
      <diagonal/>
    </border>
    <border>
      <left/>
      <right style="medium">
        <color theme="0"/>
      </right>
      <top/>
      <bottom/>
      <diagonal/>
    </border>
    <border>
      <left style="medium">
        <color theme="0"/>
      </left>
      <right/>
      <top style="thin">
        <color theme="1" tint="0.499984740745262"/>
      </top>
      <bottom style="thin">
        <color indexed="64"/>
      </bottom>
      <diagonal/>
    </border>
  </borders>
  <cellStyleXfs count="8">
    <xf numFmtId="0" fontId="0" fillId="0" borderId="0"/>
    <xf numFmtId="0" fontId="2" fillId="0" borderId="0"/>
    <xf numFmtId="0" fontId="2" fillId="0" borderId="0"/>
    <xf numFmtId="43" fontId="8" fillId="0" borderId="0" applyFont="0" applyFill="0" applyBorder="0" applyAlignment="0" applyProtection="0"/>
    <xf numFmtId="0" fontId="2" fillId="0" borderId="0"/>
    <xf numFmtId="0" fontId="14" fillId="0" borderId="0"/>
    <xf numFmtId="0" fontId="2" fillId="0" borderId="0"/>
    <xf numFmtId="43" fontId="2" fillId="0" borderId="0" applyFont="0" applyFill="0" applyBorder="0" applyAlignment="0" applyProtection="0"/>
  </cellStyleXfs>
  <cellXfs count="363">
    <xf numFmtId="0" fontId="0" fillId="0" borderId="0" xfId="0"/>
    <xf numFmtId="0" fontId="0" fillId="0" borderId="0" xfId="0" applyAlignment="1">
      <alignment horizontal="center" vertical="center"/>
    </xf>
    <xf numFmtId="0" fontId="0" fillId="7" borderId="0" xfId="0" applyFill="1"/>
    <xf numFmtId="0" fontId="2" fillId="0" borderId="0" xfId="4"/>
    <xf numFmtId="0" fontId="13" fillId="0" borderId="0" xfId="4" applyFont="1" applyAlignment="1">
      <alignment vertical="top"/>
    </xf>
    <xf numFmtId="165" fontId="2" fillId="0" borderId="0" xfId="4" applyNumberFormat="1"/>
    <xf numFmtId="0" fontId="14" fillId="0" borderId="0" xfId="5"/>
    <xf numFmtId="0" fontId="3" fillId="2" borderId="5" xfId="6" applyFont="1" applyFill="1" applyBorder="1" applyAlignment="1">
      <alignment horizontal="center" vertical="center" wrapText="1"/>
    </xf>
    <xf numFmtId="0" fontId="3" fillId="2" borderId="6" xfId="4" applyFont="1" applyFill="1" applyBorder="1" applyAlignment="1">
      <alignment vertical="center" wrapText="1"/>
    </xf>
    <xf numFmtId="17" fontId="3" fillId="2" borderId="5" xfId="4" applyNumberFormat="1" applyFont="1" applyFill="1" applyBorder="1" applyAlignment="1">
      <alignment horizontal="center" vertical="center" wrapText="1"/>
    </xf>
    <xf numFmtId="0" fontId="4" fillId="3" borderId="2" xfId="4" applyFont="1" applyFill="1" applyBorder="1" applyAlignment="1">
      <alignment horizontal="left" vertical="center"/>
    </xf>
    <xf numFmtId="0" fontId="4" fillId="3" borderId="7" xfId="4" applyFont="1" applyFill="1" applyBorder="1" applyAlignment="1">
      <alignment vertical="center" wrapText="1"/>
    </xf>
    <xf numFmtId="0" fontId="4" fillId="3" borderId="2" xfId="4" applyFont="1" applyFill="1" applyBorder="1" applyAlignment="1">
      <alignment vertical="center" wrapText="1"/>
    </xf>
    <xf numFmtId="0" fontId="4" fillId="3" borderId="2" xfId="4" applyFont="1" applyFill="1" applyBorder="1" applyAlignment="1">
      <alignment horizontal="left" vertical="center" wrapText="1"/>
    </xf>
    <xf numFmtId="0" fontId="5" fillId="4" borderId="1" xfId="6" applyFont="1" applyFill="1" applyBorder="1" applyAlignment="1">
      <alignment horizontal="left" vertical="center" wrapText="1"/>
    </xf>
    <xf numFmtId="165" fontId="6" fillId="5" borderId="2" xfId="7" applyNumberFormat="1" applyFont="1" applyFill="1" applyBorder="1" applyAlignment="1">
      <alignment horizontal="right" vertical="center"/>
    </xf>
    <xf numFmtId="164" fontId="6" fillId="5" borderId="2" xfId="4" applyNumberFormat="1" applyFont="1" applyFill="1" applyBorder="1" applyAlignment="1">
      <alignment horizontal="right" vertical="center"/>
    </xf>
    <xf numFmtId="0" fontId="4" fillId="3" borderId="2" xfId="4" applyFont="1" applyFill="1" applyBorder="1" applyAlignment="1">
      <alignment horizontal="center" vertical="center" wrapText="1"/>
    </xf>
    <xf numFmtId="0" fontId="1" fillId="0" borderId="27" xfId="0" applyFont="1" applyBorder="1" applyAlignment="1">
      <alignment horizontal="left" vertical="center" wrapText="1"/>
    </xf>
    <xf numFmtId="0" fontId="12" fillId="9" borderId="24" xfId="0" applyFont="1" applyFill="1" applyBorder="1" applyAlignment="1">
      <alignment horizontal="center" vertical="center" wrapText="1"/>
    </xf>
    <xf numFmtId="0" fontId="0" fillId="0" borderId="0" xfId="0" applyAlignment="1">
      <alignment vertical="center" wrapText="1"/>
    </xf>
    <xf numFmtId="0" fontId="15" fillId="8" borderId="27" xfId="0" applyFont="1" applyFill="1" applyBorder="1" applyAlignment="1">
      <alignment horizontal="center" vertical="center" wrapText="1"/>
    </xf>
    <xf numFmtId="0" fontId="15" fillId="8" borderId="28" xfId="0" applyFont="1" applyFill="1" applyBorder="1" applyAlignment="1">
      <alignment horizontal="center" vertical="center" wrapText="1"/>
    </xf>
    <xf numFmtId="43" fontId="0" fillId="0" borderId="18" xfId="3" applyFont="1" applyFill="1" applyBorder="1" applyAlignment="1">
      <alignment horizontal="center" vertical="center" wrapText="1"/>
    </xf>
    <xf numFmtId="43" fontId="0" fillId="0" borderId="12" xfId="3" applyFont="1" applyFill="1" applyBorder="1" applyAlignment="1">
      <alignment horizontal="center" vertical="center" wrapText="1"/>
    </xf>
    <xf numFmtId="43" fontId="16" fillId="0" borderId="20" xfId="3" applyFont="1" applyFill="1" applyBorder="1" applyAlignment="1">
      <alignment horizontal="center" vertical="center" wrapText="1"/>
    </xf>
    <xf numFmtId="43" fontId="16" fillId="0" borderId="29" xfId="3" applyFont="1" applyFill="1" applyBorder="1" applyAlignment="1">
      <alignment horizontal="center" vertical="center" wrapText="1"/>
    </xf>
    <xf numFmtId="43" fontId="16" fillId="0" borderId="18" xfId="3" applyFont="1" applyFill="1" applyBorder="1" applyAlignment="1">
      <alignment horizontal="center" vertical="center" wrapText="1"/>
    </xf>
    <xf numFmtId="43" fontId="16" fillId="0" borderId="12" xfId="3" applyFont="1" applyFill="1" applyBorder="1" applyAlignment="1">
      <alignment horizontal="center" vertical="center" wrapText="1"/>
    </xf>
    <xf numFmtId="43" fontId="0" fillId="0" borderId="16" xfId="3" applyFont="1" applyFill="1" applyBorder="1" applyAlignment="1">
      <alignment horizontal="center" vertical="center" wrapText="1"/>
    </xf>
    <xf numFmtId="43" fontId="0" fillId="0" borderId="14" xfId="3" applyFont="1" applyFill="1" applyBorder="1" applyAlignment="1">
      <alignment horizontal="center" vertical="center" wrapText="1"/>
    </xf>
    <xf numFmtId="43" fontId="0" fillId="0" borderId="13" xfId="3" applyFont="1" applyFill="1" applyBorder="1" applyAlignment="1">
      <alignment horizontal="center" vertical="center" wrapText="1"/>
    </xf>
    <xf numFmtId="43" fontId="0" fillId="0" borderId="10" xfId="3" applyFont="1" applyFill="1" applyBorder="1" applyAlignment="1">
      <alignment horizontal="center" vertical="center" wrapText="1"/>
    </xf>
    <xf numFmtId="43" fontId="0" fillId="0" borderId="9" xfId="3" applyFont="1" applyFill="1" applyBorder="1" applyAlignment="1">
      <alignment horizontal="center" vertical="center" wrapText="1"/>
    </xf>
    <xf numFmtId="43" fontId="16" fillId="0" borderId="0" xfId="3" applyFont="1" applyFill="1" applyBorder="1" applyAlignment="1">
      <alignment horizontal="center" vertical="center" wrapText="1"/>
    </xf>
    <xf numFmtId="43" fontId="16" fillId="0" borderId="15" xfId="3" applyFont="1" applyFill="1" applyBorder="1" applyAlignment="1">
      <alignment horizontal="center" vertical="center" wrapText="1"/>
    </xf>
    <xf numFmtId="43" fontId="16" fillId="0" borderId="14" xfId="3" applyFont="1" applyFill="1" applyBorder="1" applyAlignment="1">
      <alignment horizontal="center" vertical="center" wrapText="1"/>
    </xf>
    <xf numFmtId="43" fontId="16" fillId="0" borderId="24" xfId="3" applyFont="1" applyFill="1" applyBorder="1" applyAlignment="1">
      <alignment horizontal="center" vertical="center" wrapText="1"/>
    </xf>
    <xf numFmtId="43" fontId="16" fillId="0" borderId="27" xfId="3" applyFont="1" applyFill="1" applyBorder="1" applyAlignment="1">
      <alignment horizontal="center" vertical="center" wrapText="1"/>
    </xf>
    <xf numFmtId="43" fontId="16" fillId="0" borderId="10" xfId="3" applyFont="1" applyFill="1" applyBorder="1" applyAlignment="1">
      <alignment horizontal="center" vertical="center" wrapText="1"/>
    </xf>
    <xf numFmtId="43" fontId="16" fillId="0" borderId="9" xfId="3" applyFont="1" applyFill="1" applyBorder="1" applyAlignment="1">
      <alignment horizontal="center" vertical="center" wrapText="1"/>
    </xf>
    <xf numFmtId="43" fontId="0" fillId="0" borderId="28" xfId="3" applyFont="1" applyFill="1" applyBorder="1" applyAlignment="1">
      <alignment horizontal="center" vertical="center" wrapText="1"/>
    </xf>
    <xf numFmtId="43" fontId="0" fillId="0" borderId="27" xfId="3" applyFont="1" applyFill="1" applyBorder="1" applyAlignment="1">
      <alignment horizontal="center" vertical="center" wrapText="1"/>
    </xf>
    <xf numFmtId="0" fontId="0" fillId="0" borderId="23" xfId="0" quotePrefix="1" applyBorder="1" applyAlignment="1">
      <alignment horizontal="center" vertical="center" wrapText="1"/>
    </xf>
    <xf numFmtId="0" fontId="0" fillId="0" borderId="20" xfId="0" applyBorder="1" applyAlignment="1">
      <alignment horizontal="center" vertical="center" wrapText="1"/>
    </xf>
    <xf numFmtId="43" fontId="0" fillId="0" borderId="20" xfId="3" applyFont="1" applyFill="1" applyBorder="1" applyAlignment="1">
      <alignment horizontal="center" vertical="center" wrapText="1"/>
    </xf>
    <xf numFmtId="43" fontId="0" fillId="0" borderId="29" xfId="3" applyFont="1" applyFill="1" applyBorder="1" applyAlignment="1">
      <alignment horizontal="center" vertical="center" wrapText="1"/>
    </xf>
    <xf numFmtId="0" fontId="0" fillId="0" borderId="18" xfId="0" applyBorder="1" applyAlignment="1">
      <alignment horizontal="center" vertical="center" wrapText="1"/>
    </xf>
    <xf numFmtId="0" fontId="16" fillId="0" borderId="19" xfId="0" applyFont="1" applyBorder="1" applyAlignment="1">
      <alignment horizontal="left" vertical="center" wrapText="1"/>
    </xf>
    <xf numFmtId="0" fontId="7" fillId="0" borderId="16" xfId="0" applyFont="1" applyBorder="1" applyAlignment="1">
      <alignment horizontal="center" vertical="center" wrapText="1"/>
    </xf>
    <xf numFmtId="0" fontId="0" fillId="0" borderId="15" xfId="0" applyBorder="1" applyAlignment="1">
      <alignment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0" fillId="0" borderId="8" xfId="0" applyBorder="1" applyAlignment="1">
      <alignment vertical="center" wrapText="1"/>
    </xf>
    <xf numFmtId="0" fontId="16" fillId="0" borderId="12" xfId="0" applyFont="1" applyBorder="1" applyAlignment="1">
      <alignment horizontal="left" vertical="center" wrapText="1"/>
    </xf>
    <xf numFmtId="0" fontId="0" fillId="0" borderId="14" xfId="0" applyBorder="1" applyAlignment="1">
      <alignment wrapText="1"/>
    </xf>
    <xf numFmtId="0" fontId="0" fillId="0" borderId="9" xfId="0" applyBorder="1" applyAlignment="1">
      <alignment wrapText="1"/>
    </xf>
    <xf numFmtId="0" fontId="16" fillId="0" borderId="25" xfId="0" applyFont="1" applyBorder="1" applyAlignment="1">
      <alignment vertical="center" wrapText="1"/>
    </xf>
    <xf numFmtId="0" fontId="16" fillId="0" borderId="9" xfId="0" applyFont="1" applyBorder="1" applyAlignment="1">
      <alignment horizontal="left" vertical="center" wrapText="1"/>
    </xf>
    <xf numFmtId="0" fontId="16" fillId="0" borderId="14" xfId="0" applyFont="1" applyBorder="1" applyAlignment="1">
      <alignment horizontal="left" vertical="center" wrapText="1"/>
    </xf>
    <xf numFmtId="43" fontId="16" fillId="0" borderId="16" xfId="3" applyFont="1" applyFill="1" applyBorder="1" applyAlignment="1">
      <alignment horizontal="center" vertical="center" wrapText="1"/>
    </xf>
    <xf numFmtId="43" fontId="16" fillId="0" borderId="13" xfId="3" applyFont="1" applyFill="1" applyBorder="1" applyAlignment="1">
      <alignment horizontal="center" vertical="center" wrapText="1"/>
    </xf>
    <xf numFmtId="0" fontId="0" fillId="0" borderId="26" xfId="0" applyBorder="1" applyAlignment="1">
      <alignment vertical="center" wrapText="1"/>
    </xf>
    <xf numFmtId="0" fontId="0" fillId="0" borderId="9" xfId="0" applyBorder="1" applyAlignment="1">
      <alignment vertical="center" wrapText="1"/>
    </xf>
    <xf numFmtId="0" fontId="7" fillId="0" borderId="15" xfId="0" applyFont="1" applyBorder="1" applyAlignment="1">
      <alignment vertical="center" wrapText="1"/>
    </xf>
    <xf numFmtId="43" fontId="7" fillId="0" borderId="16" xfId="3" applyFont="1" applyFill="1" applyBorder="1" applyAlignment="1">
      <alignment horizontal="center" vertical="center" wrapText="1"/>
    </xf>
    <xf numFmtId="43" fontId="7" fillId="0" borderId="14" xfId="3" applyFont="1" applyFill="1" applyBorder="1" applyAlignment="1">
      <alignment horizontal="center" vertical="center" wrapText="1"/>
    </xf>
    <xf numFmtId="43" fontId="7" fillId="0" borderId="13" xfId="3" applyFont="1" applyFill="1" applyBorder="1" applyAlignment="1">
      <alignment horizontal="center" vertical="center" wrapText="1"/>
    </xf>
    <xf numFmtId="43" fontId="7" fillId="0" borderId="12" xfId="3" applyFont="1" applyFill="1" applyBorder="1" applyAlignment="1">
      <alignment horizontal="center"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43" fontId="7" fillId="0" borderId="10" xfId="3" applyFont="1" applyFill="1" applyBorder="1" applyAlignment="1">
      <alignment horizontal="center" vertical="center" wrapText="1"/>
    </xf>
    <xf numFmtId="43" fontId="7" fillId="0" borderId="9" xfId="3" applyFont="1" applyFill="1" applyBorder="1" applyAlignment="1">
      <alignment horizontal="center" vertical="center" wrapText="1"/>
    </xf>
    <xf numFmtId="0" fontId="0" fillId="0" borderId="15" xfId="0" applyBorder="1" applyAlignment="1">
      <alignment wrapText="1"/>
    </xf>
    <xf numFmtId="0" fontId="16" fillId="0" borderId="8" xfId="0" applyFont="1" applyBorder="1" applyAlignment="1">
      <alignment horizontal="left" vertical="center" wrapText="1"/>
    </xf>
    <xf numFmtId="0" fontId="7" fillId="0" borderId="16" xfId="0" applyFont="1" applyBorder="1" applyAlignment="1">
      <alignment horizontal="center" wrapText="1"/>
    </xf>
    <xf numFmtId="0" fontId="7" fillId="0" borderId="13" xfId="0" applyFont="1" applyBorder="1" applyAlignment="1">
      <alignment horizontal="center" wrapText="1"/>
    </xf>
    <xf numFmtId="0" fontId="7" fillId="0" borderId="10" xfId="0" applyFont="1" applyBorder="1" applyAlignment="1">
      <alignment horizontal="center" wrapText="1"/>
    </xf>
    <xf numFmtId="0" fontId="0" fillId="0" borderId="8" xfId="0" applyBorder="1" applyAlignment="1">
      <alignment wrapText="1"/>
    </xf>
    <xf numFmtId="0" fontId="0" fillId="0" borderId="25" xfId="0" applyBorder="1" applyAlignment="1">
      <alignment vertical="center" wrapText="1"/>
    </xf>
    <xf numFmtId="0" fontId="7" fillId="0" borderId="28" xfId="0" applyFont="1" applyBorder="1" applyAlignment="1">
      <alignment horizontal="center" vertical="center" wrapText="1"/>
    </xf>
    <xf numFmtId="0" fontId="0" fillId="0" borderId="27" xfId="0" applyBorder="1" applyAlignment="1">
      <alignment vertical="center" wrapText="1"/>
    </xf>
    <xf numFmtId="0" fontId="0" fillId="0" borderId="12" xfId="0" applyBorder="1" applyAlignment="1">
      <alignment vertical="center" wrapText="1"/>
    </xf>
    <xf numFmtId="0" fontId="0" fillId="0" borderId="28" xfId="0" applyBorder="1" applyAlignment="1">
      <alignment horizontal="center" vertical="center" wrapText="1"/>
    </xf>
    <xf numFmtId="0" fontId="0" fillId="0" borderId="30" xfId="0" applyBorder="1" applyAlignment="1">
      <alignment vertical="center" wrapText="1"/>
    </xf>
    <xf numFmtId="0" fontId="15" fillId="8" borderId="24" xfId="0" applyFont="1" applyFill="1" applyBorder="1" applyAlignment="1">
      <alignment horizontal="center" vertical="center" wrapText="1"/>
    </xf>
    <xf numFmtId="0" fontId="0" fillId="0" borderId="0" xfId="0" applyAlignment="1">
      <alignment horizontal="center" vertical="center" wrapText="1"/>
    </xf>
    <xf numFmtId="0" fontId="20" fillId="0" borderId="0" xfId="1" applyFont="1" applyAlignment="1">
      <alignment vertical="top"/>
    </xf>
    <xf numFmtId="0" fontId="0" fillId="0" borderId="32" xfId="0" applyBorder="1" applyAlignment="1">
      <alignment vertical="center" wrapText="1"/>
    </xf>
    <xf numFmtId="0" fontId="0" fillId="0" borderId="33" xfId="0" applyBorder="1" applyAlignment="1">
      <alignment vertical="center" wrapText="1"/>
    </xf>
    <xf numFmtId="0" fontId="0" fillId="0" borderId="23" xfId="0" applyBorder="1" applyAlignment="1">
      <alignment horizontal="center" vertical="center" wrapText="1"/>
    </xf>
    <xf numFmtId="0" fontId="0" fillId="0" borderId="34" xfId="0" applyBorder="1" applyAlignment="1">
      <alignment vertical="center" wrapText="1"/>
    </xf>
    <xf numFmtId="0" fontId="12" fillId="9" borderId="31" xfId="0" applyFont="1" applyFill="1" applyBorder="1" applyAlignment="1" applyProtection="1">
      <alignment horizontal="center" vertical="center" wrapText="1"/>
      <protection locked="0"/>
    </xf>
    <xf numFmtId="0" fontId="7" fillId="6" borderId="31" xfId="0" applyFont="1" applyFill="1" applyBorder="1" applyAlignment="1" applyProtection="1">
      <alignment horizontal="center" vertical="center" wrapText="1"/>
      <protection locked="0"/>
    </xf>
    <xf numFmtId="0" fontId="7" fillId="6" borderId="31" xfId="0" applyFont="1" applyFill="1" applyBorder="1" applyAlignment="1" applyProtection="1">
      <alignment vertical="center" wrapText="1"/>
      <protection locked="0"/>
    </xf>
    <xf numFmtId="0" fontId="7" fillId="6" borderId="31" xfId="0" applyFont="1" applyFill="1" applyBorder="1" applyAlignment="1" applyProtection="1">
      <alignment horizontal="left" vertical="center" wrapText="1"/>
      <protection locked="0"/>
    </xf>
    <xf numFmtId="0" fontId="12" fillId="9" borderId="35" xfId="0" applyFont="1" applyFill="1" applyBorder="1" applyAlignment="1" applyProtection="1">
      <alignment horizontal="center" vertical="center" wrapText="1"/>
      <protection locked="0"/>
    </xf>
    <xf numFmtId="0" fontId="12" fillId="9" borderId="22" xfId="0" applyFont="1" applyFill="1" applyBorder="1" applyAlignment="1" applyProtection="1">
      <alignment horizontal="center" vertical="center" wrapText="1"/>
      <protection locked="0"/>
    </xf>
    <xf numFmtId="0" fontId="7" fillId="6" borderId="35" xfId="0" applyFont="1" applyFill="1" applyBorder="1" applyAlignment="1" applyProtection="1">
      <alignment horizontal="center" vertical="center" wrapText="1"/>
      <protection locked="0"/>
    </xf>
    <xf numFmtId="0" fontId="7" fillId="6" borderId="22" xfId="0" applyFont="1" applyFill="1" applyBorder="1" applyAlignment="1" applyProtection="1">
      <alignment horizontal="left" vertical="center" wrapText="1"/>
      <protection locked="0"/>
    </xf>
    <xf numFmtId="0" fontId="20" fillId="11" borderId="22" xfId="0" applyFont="1" applyFill="1" applyBorder="1" applyAlignment="1" applyProtection="1">
      <alignment horizontal="left" vertical="center" wrapText="1"/>
      <protection locked="0"/>
    </xf>
    <xf numFmtId="0" fontId="20" fillId="6" borderId="22" xfId="0" applyFont="1" applyFill="1" applyBorder="1" applyAlignment="1" applyProtection="1">
      <alignment horizontal="left" vertical="center" wrapText="1"/>
      <protection locked="0"/>
    </xf>
    <xf numFmtId="0" fontId="21" fillId="0" borderId="0" xfId="1" applyFont="1" applyAlignment="1">
      <alignment vertical="top"/>
    </xf>
    <xf numFmtId="0" fontId="6" fillId="0" borderId="0" xfId="0" applyFont="1"/>
    <xf numFmtId="0" fontId="6" fillId="0" borderId="0" xfId="0" applyFont="1" applyAlignment="1">
      <alignment horizontal="center"/>
    </xf>
    <xf numFmtId="0" fontId="22" fillId="9" borderId="36" xfId="0" applyFont="1" applyFill="1" applyBorder="1" applyAlignment="1">
      <alignment horizontal="center" vertical="center" wrapText="1"/>
    </xf>
    <xf numFmtId="0" fontId="22" fillId="12" borderId="36" xfId="0" applyFont="1" applyFill="1" applyBorder="1" applyAlignment="1">
      <alignment horizontal="center" vertical="center" wrapText="1"/>
    </xf>
    <xf numFmtId="0" fontId="5" fillId="6" borderId="37" xfId="0" applyFont="1" applyFill="1" applyBorder="1" applyAlignment="1">
      <alignment vertical="center" wrapText="1"/>
    </xf>
    <xf numFmtId="0" fontId="5" fillId="6" borderId="37" xfId="0" applyFont="1" applyFill="1" applyBorder="1" applyAlignment="1">
      <alignment horizontal="center" vertical="center" wrapText="1"/>
    </xf>
    <xf numFmtId="0" fontId="5" fillId="6" borderId="38" xfId="0" applyFont="1" applyFill="1" applyBorder="1" applyAlignment="1">
      <alignment horizontal="center" vertical="center" wrapText="1"/>
    </xf>
    <xf numFmtId="3" fontId="5" fillId="6" borderId="38" xfId="0" applyNumberFormat="1" applyFont="1" applyFill="1" applyBorder="1" applyAlignment="1">
      <alignment horizontal="center" vertical="center"/>
    </xf>
    <xf numFmtId="3" fontId="5" fillId="10" borderId="38" xfId="0" applyNumberFormat="1" applyFont="1" applyFill="1" applyBorder="1" applyAlignment="1">
      <alignment horizontal="center" vertical="center"/>
    </xf>
    <xf numFmtId="0" fontId="5" fillId="6" borderId="39" xfId="0" applyFont="1" applyFill="1" applyBorder="1" applyAlignment="1">
      <alignment vertical="center" wrapText="1"/>
    </xf>
    <xf numFmtId="0" fontId="5" fillId="6" borderId="40" xfId="0" applyFont="1" applyFill="1" applyBorder="1" applyAlignment="1">
      <alignment vertical="center" wrapText="1"/>
    </xf>
    <xf numFmtId="0" fontId="5" fillId="6" borderId="40" xfId="0" applyFont="1" applyFill="1" applyBorder="1" applyAlignment="1">
      <alignment horizontal="center" vertical="center" wrapText="1"/>
    </xf>
    <xf numFmtId="0" fontId="5" fillId="6" borderId="41" xfId="0" applyFont="1" applyFill="1" applyBorder="1" applyAlignment="1">
      <alignment horizontal="center" vertical="center" wrapText="1"/>
    </xf>
    <xf numFmtId="166" fontId="5" fillId="6" borderId="41" xfId="0" applyNumberFormat="1" applyFont="1" applyFill="1" applyBorder="1" applyAlignment="1">
      <alignment horizontal="center" vertical="center"/>
    </xf>
    <xf numFmtId="166" fontId="5" fillId="10" borderId="41" xfId="0" applyNumberFormat="1" applyFont="1" applyFill="1" applyBorder="1" applyAlignment="1">
      <alignment horizontal="center" vertical="center"/>
    </xf>
    <xf numFmtId="0" fontId="5" fillId="6" borderId="42" xfId="0" applyFont="1" applyFill="1" applyBorder="1" applyAlignment="1">
      <alignment vertical="center" wrapText="1"/>
    </xf>
    <xf numFmtId="0" fontId="5" fillId="6" borderId="42" xfId="0" applyFont="1" applyFill="1" applyBorder="1" applyAlignment="1">
      <alignment horizontal="center" vertical="center" wrapText="1"/>
    </xf>
    <xf numFmtId="0" fontId="5" fillId="6" borderId="43" xfId="0" applyFont="1" applyFill="1" applyBorder="1" applyAlignment="1">
      <alignment horizontal="center" vertical="center" wrapText="1"/>
    </xf>
    <xf numFmtId="166" fontId="5" fillId="6" borderId="43" xfId="0" applyNumberFormat="1" applyFont="1" applyFill="1" applyBorder="1" applyAlignment="1">
      <alignment horizontal="center" vertical="center"/>
    </xf>
    <xf numFmtId="0" fontId="5" fillId="6" borderId="44" xfId="0" applyFont="1" applyFill="1" applyBorder="1" applyAlignment="1">
      <alignment vertical="center" wrapText="1"/>
    </xf>
    <xf numFmtId="0" fontId="5" fillId="6" borderId="44" xfId="0" applyFont="1" applyFill="1" applyBorder="1" applyAlignment="1">
      <alignment horizontal="center" vertical="center" wrapText="1"/>
    </xf>
    <xf numFmtId="0" fontId="5" fillId="6" borderId="45" xfId="0" applyFont="1" applyFill="1" applyBorder="1" applyAlignment="1">
      <alignment horizontal="center" vertical="center" wrapText="1"/>
    </xf>
    <xf numFmtId="4" fontId="5" fillId="6" borderId="45" xfId="0" applyNumberFormat="1" applyFont="1" applyFill="1" applyBorder="1" applyAlignment="1">
      <alignment horizontal="center" vertical="center"/>
    </xf>
    <xf numFmtId="4" fontId="5" fillId="10" borderId="45" xfId="0" applyNumberFormat="1" applyFont="1" applyFill="1" applyBorder="1" applyAlignment="1">
      <alignment horizontal="center" vertical="center"/>
    </xf>
    <xf numFmtId="4" fontId="5" fillId="6" borderId="43" xfId="0" applyNumberFormat="1" applyFont="1" applyFill="1" applyBorder="1" applyAlignment="1">
      <alignment horizontal="center" vertical="center"/>
    </xf>
    <xf numFmtId="4" fontId="5" fillId="10" borderId="43" xfId="0" applyNumberFormat="1" applyFont="1" applyFill="1" applyBorder="1" applyAlignment="1">
      <alignment horizontal="center" vertical="center"/>
    </xf>
    <xf numFmtId="0" fontId="5" fillId="6" borderId="46" xfId="0" applyFont="1" applyFill="1" applyBorder="1" applyAlignment="1">
      <alignment vertical="center" wrapText="1"/>
    </xf>
    <xf numFmtId="0" fontId="5" fillId="6" borderId="46" xfId="0" applyFont="1" applyFill="1" applyBorder="1" applyAlignment="1">
      <alignment horizontal="center" vertical="center" wrapText="1"/>
    </xf>
    <xf numFmtId="0" fontId="5" fillId="6" borderId="47" xfId="0" applyFont="1" applyFill="1" applyBorder="1" applyAlignment="1">
      <alignment horizontal="center" vertical="center" wrapText="1"/>
    </xf>
    <xf numFmtId="4" fontId="5" fillId="6" borderId="47" xfId="0" applyNumberFormat="1" applyFont="1" applyFill="1" applyBorder="1" applyAlignment="1">
      <alignment horizontal="center" vertical="center"/>
    </xf>
    <xf numFmtId="4" fontId="5" fillId="10" borderId="47" xfId="0" applyNumberFormat="1" applyFont="1" applyFill="1" applyBorder="1" applyAlignment="1">
      <alignment horizontal="center" vertical="center"/>
    </xf>
    <xf numFmtId="4" fontId="5" fillId="6" borderId="41" xfId="0" applyNumberFormat="1" applyFont="1" applyFill="1" applyBorder="1" applyAlignment="1">
      <alignment horizontal="center" vertical="center"/>
    </xf>
    <xf numFmtId="4" fontId="5" fillId="10" borderId="41" xfId="0" applyNumberFormat="1" applyFont="1" applyFill="1" applyBorder="1" applyAlignment="1">
      <alignment horizontal="center" vertical="center"/>
    </xf>
    <xf numFmtId="0" fontId="5" fillId="6" borderId="48" xfId="0" applyFont="1" applyFill="1" applyBorder="1" applyAlignment="1">
      <alignment vertical="center" wrapText="1"/>
    </xf>
    <xf numFmtId="0" fontId="5" fillId="6" borderId="48" xfId="0" applyFont="1" applyFill="1" applyBorder="1" applyAlignment="1">
      <alignment horizontal="center" vertical="center" wrapText="1"/>
    </xf>
    <xf numFmtId="0" fontId="5" fillId="6" borderId="48" xfId="0" applyFont="1" applyFill="1" applyBorder="1" applyAlignment="1">
      <alignment horizontal="left" vertical="center" wrapText="1"/>
    </xf>
    <xf numFmtId="0" fontId="5" fillId="6" borderId="36" xfId="0" applyFont="1" applyFill="1" applyBorder="1" applyAlignment="1">
      <alignment horizontal="center" vertical="center" wrapText="1"/>
    </xf>
    <xf numFmtId="3" fontId="5" fillId="6" borderId="36" xfId="0" applyNumberFormat="1" applyFont="1" applyFill="1" applyBorder="1" applyAlignment="1">
      <alignment horizontal="center" vertical="center"/>
    </xf>
    <xf numFmtId="3" fontId="5" fillId="10" borderId="36" xfId="0" applyNumberFormat="1" applyFont="1" applyFill="1" applyBorder="1" applyAlignment="1">
      <alignment horizontal="center" vertical="center"/>
    </xf>
    <xf numFmtId="0" fontId="5" fillId="6" borderId="37" xfId="0" applyFont="1" applyFill="1" applyBorder="1" applyAlignment="1">
      <alignment horizontal="left" vertical="center" wrapText="1"/>
    </xf>
    <xf numFmtId="4" fontId="5" fillId="6" borderId="36" xfId="0" applyNumberFormat="1" applyFont="1" applyFill="1" applyBorder="1" applyAlignment="1">
      <alignment horizontal="center" vertical="center"/>
    </xf>
    <xf numFmtId="4" fontId="5" fillId="10" borderId="36" xfId="0" applyNumberFormat="1" applyFont="1" applyFill="1" applyBorder="1" applyAlignment="1">
      <alignment horizontal="center" vertical="center"/>
    </xf>
    <xf numFmtId="0" fontId="5" fillId="6" borderId="49" xfId="0" applyFont="1" applyFill="1" applyBorder="1" applyAlignment="1">
      <alignment vertical="center" wrapText="1"/>
    </xf>
    <xf numFmtId="0" fontId="5" fillId="6" borderId="49" xfId="0" applyFont="1" applyFill="1" applyBorder="1" applyAlignment="1">
      <alignment horizontal="center" vertical="center" wrapText="1"/>
    </xf>
    <xf numFmtId="0" fontId="5" fillId="6" borderId="49" xfId="0" applyFont="1" applyFill="1" applyBorder="1" applyAlignment="1">
      <alignment horizontal="left" vertical="center" wrapText="1"/>
    </xf>
    <xf numFmtId="0" fontId="5" fillId="6" borderId="50" xfId="0" applyFont="1" applyFill="1" applyBorder="1" applyAlignment="1">
      <alignment horizontal="center" vertical="center" wrapText="1"/>
    </xf>
    <xf numFmtId="3" fontId="5" fillId="6" borderId="50" xfId="0" applyNumberFormat="1" applyFont="1" applyFill="1" applyBorder="1" applyAlignment="1">
      <alignment horizontal="center" vertical="center"/>
    </xf>
    <xf numFmtId="3" fontId="5" fillId="10" borderId="50" xfId="0" applyNumberFormat="1" applyFont="1" applyFill="1" applyBorder="1" applyAlignment="1">
      <alignment horizontal="center" vertical="center"/>
    </xf>
    <xf numFmtId="166" fontId="5" fillId="6" borderId="38" xfId="0" applyNumberFormat="1" applyFont="1" applyFill="1" applyBorder="1" applyAlignment="1">
      <alignment horizontal="center" vertical="center"/>
    </xf>
    <xf numFmtId="166" fontId="5" fillId="10" borderId="38" xfId="0" applyNumberFormat="1" applyFont="1" applyFill="1" applyBorder="1" applyAlignment="1">
      <alignment horizontal="center" vertical="center"/>
    </xf>
    <xf numFmtId="0" fontId="5" fillId="6" borderId="51" xfId="0" applyFont="1" applyFill="1" applyBorder="1" applyAlignment="1">
      <alignment horizontal="center" vertical="center" wrapText="1"/>
    </xf>
    <xf numFmtId="0" fontId="5" fillId="6" borderId="51" xfId="0" applyFont="1" applyFill="1" applyBorder="1" applyAlignment="1">
      <alignment horizontal="left" vertical="center" wrapText="1"/>
    </xf>
    <xf numFmtId="0" fontId="5" fillId="6" borderId="51" xfId="0" applyFont="1" applyFill="1" applyBorder="1" applyAlignment="1">
      <alignment vertical="center" wrapText="1"/>
    </xf>
    <xf numFmtId="0" fontId="5" fillId="6" borderId="52" xfId="0" applyFont="1" applyFill="1" applyBorder="1" applyAlignment="1">
      <alignment horizontal="center" vertical="center" wrapText="1"/>
    </xf>
    <xf numFmtId="3" fontId="5" fillId="6" borderId="52" xfId="0" applyNumberFormat="1" applyFont="1" applyFill="1" applyBorder="1" applyAlignment="1">
      <alignment horizontal="center" vertical="center"/>
    </xf>
    <xf numFmtId="3" fontId="5" fillId="10" borderId="52" xfId="0" applyNumberFormat="1" applyFont="1" applyFill="1" applyBorder="1" applyAlignment="1">
      <alignment horizontal="center" vertical="center"/>
    </xf>
    <xf numFmtId="0" fontId="5" fillId="6" borderId="53" xfId="0" applyFont="1" applyFill="1" applyBorder="1" applyAlignment="1">
      <alignment horizontal="center" vertical="center" wrapText="1"/>
    </xf>
    <xf numFmtId="0" fontId="5" fillId="6" borderId="53" xfId="0" applyFont="1" applyFill="1" applyBorder="1" applyAlignment="1">
      <alignment horizontal="left" vertical="center" wrapText="1"/>
    </xf>
    <xf numFmtId="0" fontId="5" fillId="6" borderId="53" xfId="0" applyFont="1" applyFill="1" applyBorder="1" applyAlignment="1">
      <alignment vertical="center" wrapText="1"/>
    </xf>
    <xf numFmtId="0" fontId="5" fillId="6" borderId="54" xfId="0" applyFont="1" applyFill="1" applyBorder="1" applyAlignment="1">
      <alignment horizontal="center" vertical="center" wrapText="1"/>
    </xf>
    <xf numFmtId="3" fontId="5" fillId="6" borderId="54" xfId="0" applyNumberFormat="1" applyFont="1" applyFill="1" applyBorder="1" applyAlignment="1">
      <alignment horizontal="center" vertical="center"/>
    </xf>
    <xf numFmtId="3" fontId="5" fillId="10" borderId="54" xfId="0" applyNumberFormat="1" applyFont="1" applyFill="1" applyBorder="1" applyAlignment="1">
      <alignment horizontal="center" vertical="center"/>
    </xf>
    <xf numFmtId="0" fontId="5" fillId="6" borderId="39" xfId="0" applyFont="1" applyFill="1" applyBorder="1" applyAlignment="1">
      <alignment horizontal="center" vertical="center" wrapText="1"/>
    </xf>
    <xf numFmtId="0" fontId="5" fillId="6" borderId="55" xfId="0" applyFont="1" applyFill="1" applyBorder="1" applyAlignment="1">
      <alignment horizontal="center" vertical="center" wrapText="1"/>
    </xf>
    <xf numFmtId="3" fontId="5" fillId="6" borderId="55" xfId="0" applyNumberFormat="1" applyFont="1" applyFill="1" applyBorder="1" applyAlignment="1">
      <alignment horizontal="center" vertical="center"/>
    </xf>
    <xf numFmtId="3" fontId="5" fillId="10" borderId="55" xfId="0" applyNumberFormat="1" applyFont="1" applyFill="1" applyBorder="1" applyAlignment="1">
      <alignment horizontal="center" vertical="center"/>
    </xf>
    <xf numFmtId="0" fontId="5" fillId="6" borderId="38" xfId="0" applyFont="1" applyFill="1" applyBorder="1" applyAlignment="1">
      <alignment horizontal="center" vertical="center"/>
    </xf>
    <xf numFmtId="3" fontId="5" fillId="6" borderId="45" xfId="0" applyNumberFormat="1" applyFont="1" applyFill="1" applyBorder="1" applyAlignment="1">
      <alignment horizontal="center" vertical="center"/>
    </xf>
    <xf numFmtId="3" fontId="5" fillId="10" borderId="45" xfId="0" applyNumberFormat="1" applyFont="1" applyFill="1" applyBorder="1" applyAlignment="1">
      <alignment horizontal="center" vertical="center"/>
    </xf>
    <xf numFmtId="166" fontId="5" fillId="6" borderId="52" xfId="0" applyNumberFormat="1" applyFont="1" applyFill="1" applyBorder="1" applyAlignment="1">
      <alignment horizontal="center" vertical="center"/>
    </xf>
    <xf numFmtId="166" fontId="5" fillId="10" borderId="52" xfId="0" applyNumberFormat="1" applyFont="1" applyFill="1" applyBorder="1" applyAlignment="1">
      <alignment horizontal="center" vertical="center"/>
    </xf>
    <xf numFmtId="0" fontId="5" fillId="6" borderId="41" xfId="0" applyFont="1" applyFill="1" applyBorder="1" applyAlignment="1">
      <alignment horizontal="center" vertical="center"/>
    </xf>
    <xf numFmtId="0" fontId="5" fillId="6" borderId="36" xfId="0" applyFont="1" applyFill="1" applyBorder="1" applyAlignment="1">
      <alignment horizontal="center" vertical="center"/>
    </xf>
    <xf numFmtId="0" fontId="5" fillId="10" borderId="36" xfId="0" applyFont="1" applyFill="1" applyBorder="1" applyAlignment="1">
      <alignment horizontal="center" vertical="center"/>
    </xf>
    <xf numFmtId="0" fontId="5" fillId="9" borderId="37" xfId="0" applyFont="1" applyFill="1" applyBorder="1" applyAlignment="1">
      <alignment vertical="center" wrapText="1"/>
    </xf>
    <xf numFmtId="0" fontId="5" fillId="9" borderId="37" xfId="0" applyFont="1" applyFill="1" applyBorder="1" applyAlignment="1">
      <alignment horizontal="center" vertical="center" wrapText="1"/>
    </xf>
    <xf numFmtId="0" fontId="5" fillId="9" borderId="38" xfId="0" applyFont="1" applyFill="1" applyBorder="1" applyAlignment="1">
      <alignment horizontal="center" vertical="center" wrapText="1"/>
    </xf>
    <xf numFmtId="0" fontId="5" fillId="9" borderId="38" xfId="0" applyFont="1" applyFill="1" applyBorder="1" applyAlignment="1">
      <alignment horizontal="center" vertical="center"/>
    </xf>
    <xf numFmtId="166" fontId="5" fillId="10" borderId="45" xfId="0" applyNumberFormat="1" applyFont="1" applyFill="1" applyBorder="1" applyAlignment="1">
      <alignment horizontal="center" vertical="center"/>
    </xf>
    <xf numFmtId="0" fontId="6" fillId="7" borderId="0" xfId="0" applyFont="1" applyFill="1"/>
    <xf numFmtId="0" fontId="6" fillId="7" borderId="0" xfId="0" applyFont="1" applyFill="1" applyAlignment="1">
      <alignment horizontal="center"/>
    </xf>
    <xf numFmtId="0" fontId="0" fillId="0" borderId="0" xfId="0" applyAlignment="1">
      <alignment vertical="center"/>
    </xf>
    <xf numFmtId="0" fontId="21" fillId="0" borderId="0" xfId="1" applyFont="1" applyAlignment="1">
      <alignment vertical="center"/>
    </xf>
    <xf numFmtId="0" fontId="18" fillId="0" borderId="0" xfId="0" applyFont="1" applyAlignment="1">
      <alignment wrapText="1"/>
    </xf>
    <xf numFmtId="43" fontId="0" fillId="0" borderId="0" xfId="0" applyNumberFormat="1" applyAlignment="1">
      <alignment vertical="center" wrapText="1"/>
    </xf>
    <xf numFmtId="43" fontId="0" fillId="0" borderId="0" xfId="3" applyFont="1"/>
    <xf numFmtId="0" fontId="7" fillId="0" borderId="0" xfId="0" applyFont="1" applyAlignment="1">
      <alignment horizontal="left" vertical="center"/>
    </xf>
    <xf numFmtId="0" fontId="21" fillId="0" borderId="0" xfId="1" applyFont="1" applyAlignment="1">
      <alignment horizontal="left" vertical="center"/>
    </xf>
    <xf numFmtId="0" fontId="7" fillId="0" borderId="21" xfId="0" applyFont="1" applyBorder="1" applyAlignment="1">
      <alignment horizontal="center" vertical="center"/>
    </xf>
    <xf numFmtId="0" fontId="7" fillId="0" borderId="21" xfId="0" applyFont="1" applyBorder="1" applyAlignment="1">
      <alignment horizontal="left" vertical="center" wrapText="1"/>
    </xf>
    <xf numFmtId="0" fontId="7" fillId="0" borderId="21" xfId="0" applyFont="1" applyBorder="1" applyAlignment="1">
      <alignment horizontal="center" vertical="center" wrapText="1"/>
    </xf>
    <xf numFmtId="0" fontId="17" fillId="13" borderId="21" xfId="0" applyFont="1" applyFill="1" applyBorder="1" applyAlignment="1">
      <alignment horizontal="left" vertical="center"/>
    </xf>
    <xf numFmtId="0" fontId="17" fillId="8" borderId="21" xfId="0" applyFont="1" applyFill="1" applyBorder="1" applyAlignment="1">
      <alignment horizontal="left" vertical="center"/>
    </xf>
    <xf numFmtId="0" fontId="7" fillId="0" borderId="21" xfId="0" quotePrefix="1" applyFont="1" applyBorder="1" applyAlignment="1">
      <alignment horizontal="center" vertical="center" wrapText="1"/>
    </xf>
    <xf numFmtId="0" fontId="20" fillId="0" borderId="21" xfId="0" applyFont="1" applyBorder="1" applyAlignment="1">
      <alignment horizontal="left" vertical="center" wrapText="1"/>
    </xf>
    <xf numFmtId="0" fontId="0" fillId="0" borderId="0" xfId="0" applyProtection="1">
      <protection locked="0"/>
    </xf>
    <xf numFmtId="0" fontId="10" fillId="0" borderId="0" xfId="0" applyFont="1" applyAlignment="1" applyProtection="1">
      <alignment horizontal="left"/>
      <protection locked="0"/>
    </xf>
    <xf numFmtId="0" fontId="0" fillId="0" borderId="4" xfId="0" applyBorder="1" applyProtection="1">
      <protection locked="0"/>
    </xf>
    <xf numFmtId="0" fontId="0" fillId="0" borderId="0" xfId="0" applyAlignment="1" applyProtection="1">
      <alignment wrapText="1"/>
      <protection locked="0"/>
    </xf>
    <xf numFmtId="0" fontId="10" fillId="0" borderId="3" xfId="0" applyFont="1" applyBorder="1" applyProtection="1">
      <protection locked="0"/>
    </xf>
    <xf numFmtId="0" fontId="7" fillId="0" borderId="0" xfId="0" applyFont="1" applyProtection="1">
      <protection locked="0"/>
    </xf>
    <xf numFmtId="0" fontId="9" fillId="0" borderId="0" xfId="0" applyFont="1" applyProtection="1">
      <protection locked="0"/>
    </xf>
    <xf numFmtId="0" fontId="9" fillId="0" borderId="0" xfId="0" applyFont="1" applyAlignment="1" applyProtection="1">
      <alignment vertical="top"/>
      <protection locked="0"/>
    </xf>
    <xf numFmtId="0" fontId="11" fillId="0" borderId="0" xfId="0" applyFont="1" applyAlignment="1" applyProtection="1">
      <alignment wrapText="1"/>
      <protection locked="0"/>
    </xf>
    <xf numFmtId="0" fontId="9" fillId="0" borderId="3" xfId="0" applyFont="1" applyBorder="1" applyProtection="1">
      <protection locked="0"/>
    </xf>
    <xf numFmtId="0" fontId="11" fillId="0" borderId="3" xfId="0" applyFont="1" applyBorder="1" applyAlignment="1" applyProtection="1">
      <alignment wrapText="1"/>
      <protection locked="0"/>
    </xf>
    <xf numFmtId="0" fontId="0" fillId="0" borderId="0" xfId="0" applyAlignment="1" applyProtection="1">
      <alignment vertical="center"/>
      <protection locked="0"/>
    </xf>
    <xf numFmtId="49" fontId="7" fillId="0" borderId="21" xfId="0" quotePrefix="1" applyNumberFormat="1" applyFont="1" applyBorder="1" applyAlignment="1">
      <alignment horizontal="center" vertical="center"/>
    </xf>
    <xf numFmtId="0" fontId="16" fillId="0" borderId="25" xfId="0" applyFont="1" applyBorder="1" applyAlignment="1">
      <alignment horizontal="left" vertical="center" wrapText="1"/>
    </xf>
    <xf numFmtId="43" fontId="16" fillId="0" borderId="16" xfId="3" applyFont="1" applyBorder="1" applyAlignment="1">
      <alignment horizontal="center" vertical="center" wrapText="1"/>
    </xf>
    <xf numFmtId="43" fontId="0" fillId="0" borderId="14" xfId="3" applyFont="1" applyBorder="1"/>
    <xf numFmtId="43" fontId="0" fillId="0" borderId="15" xfId="3" applyFont="1" applyBorder="1"/>
    <xf numFmtId="43" fontId="16" fillId="0" borderId="13" xfId="3" applyFont="1" applyBorder="1" applyAlignment="1">
      <alignment horizontal="center" vertical="center" wrapText="1"/>
    </xf>
    <xf numFmtId="43" fontId="0" fillId="0" borderId="12" xfId="3" applyFont="1" applyBorder="1"/>
    <xf numFmtId="43" fontId="0" fillId="0" borderId="0" xfId="3" applyFont="1" applyBorder="1"/>
    <xf numFmtId="43" fontId="16" fillId="0" borderId="10" xfId="3" applyFont="1" applyBorder="1" applyAlignment="1">
      <alignment horizontal="center" vertical="center" wrapText="1"/>
    </xf>
    <xf numFmtId="43" fontId="0" fillId="0" borderId="9" xfId="3" applyFont="1" applyBorder="1"/>
    <xf numFmtId="43" fontId="0" fillId="0" borderId="8" xfId="3" applyFont="1" applyBorder="1"/>
    <xf numFmtId="43" fontId="0" fillId="0" borderId="16" xfId="3" applyFont="1" applyBorder="1"/>
    <xf numFmtId="43" fontId="0" fillId="0" borderId="10" xfId="3" applyFont="1" applyBorder="1"/>
    <xf numFmtId="43" fontId="0" fillId="0" borderId="28" xfId="3" applyFont="1" applyBorder="1"/>
    <xf numFmtId="43" fontId="0" fillId="0" borderId="27" xfId="3" applyFont="1" applyBorder="1"/>
    <xf numFmtId="43" fontId="0" fillId="0" borderId="24" xfId="3" applyFont="1" applyBorder="1"/>
    <xf numFmtId="43" fontId="0" fillId="0" borderId="13" xfId="3" applyFont="1" applyBorder="1"/>
    <xf numFmtId="43" fontId="0" fillId="0" borderId="0" xfId="3" applyFont="1" applyFill="1" applyBorder="1" applyAlignment="1">
      <alignment horizontal="center" vertical="center" wrapText="1"/>
    </xf>
    <xf numFmtId="43" fontId="0" fillId="0" borderId="19" xfId="3" applyFont="1" applyFill="1" applyBorder="1" applyAlignment="1">
      <alignment horizontal="center" vertical="center" wrapText="1"/>
    </xf>
    <xf numFmtId="43" fontId="16" fillId="0" borderId="19" xfId="3" applyFont="1" applyFill="1" applyBorder="1" applyAlignment="1">
      <alignment horizontal="center" vertical="center" wrapText="1"/>
    </xf>
    <xf numFmtId="43" fontId="0" fillId="0" borderId="15" xfId="3" applyFont="1" applyFill="1" applyBorder="1" applyAlignment="1">
      <alignment horizontal="center" vertical="center" wrapText="1"/>
    </xf>
    <xf numFmtId="43" fontId="0" fillId="0" borderId="8" xfId="3" applyFont="1" applyFill="1" applyBorder="1" applyAlignment="1">
      <alignment horizontal="center" vertical="center" wrapText="1"/>
    </xf>
    <xf numFmtId="43" fontId="16" fillId="0" borderId="8" xfId="3" applyFont="1" applyFill="1" applyBorder="1" applyAlignment="1">
      <alignment horizontal="center" vertical="center" wrapText="1"/>
    </xf>
    <xf numFmtId="43" fontId="7" fillId="0" borderId="15" xfId="3" applyFont="1" applyFill="1" applyBorder="1" applyAlignment="1">
      <alignment horizontal="center" vertical="center" wrapText="1"/>
    </xf>
    <xf numFmtId="43" fontId="7" fillId="0" borderId="0" xfId="3" applyFont="1" applyFill="1" applyBorder="1" applyAlignment="1">
      <alignment horizontal="center" vertical="center" wrapText="1"/>
    </xf>
    <xf numFmtId="43" fontId="7" fillId="0" borderId="8" xfId="3" applyFont="1" applyFill="1" applyBorder="1" applyAlignment="1">
      <alignment horizontal="center" vertical="center" wrapText="1"/>
    </xf>
    <xf numFmtId="43" fontId="0" fillId="0" borderId="24" xfId="3" applyFont="1" applyFill="1" applyBorder="1" applyAlignment="1">
      <alignment horizontal="center" vertical="center" wrapText="1"/>
    </xf>
    <xf numFmtId="0" fontId="0" fillId="0" borderId="0" xfId="0" applyAlignment="1">
      <alignment wrapText="1"/>
    </xf>
    <xf numFmtId="0" fontId="16" fillId="0" borderId="0" xfId="0" applyFont="1" applyAlignment="1">
      <alignment horizontal="left" vertical="center" wrapText="1"/>
    </xf>
    <xf numFmtId="0" fontId="7" fillId="0" borderId="0" xfId="0" applyFont="1" applyAlignment="1">
      <alignment vertical="center" wrapText="1"/>
    </xf>
    <xf numFmtId="0" fontId="5" fillId="4" borderId="1" xfId="1" applyFont="1" applyFill="1" applyBorder="1" applyAlignment="1">
      <alignment horizontal="left" vertical="center" wrapText="1"/>
    </xf>
    <xf numFmtId="43" fontId="0" fillId="0" borderId="0" xfId="0" applyNumberFormat="1" applyAlignment="1">
      <alignment vertical="center"/>
    </xf>
    <xf numFmtId="0" fontId="0" fillId="0" borderId="16" xfId="0" applyBorder="1" applyAlignment="1">
      <alignment horizontal="center" vertical="center" wrapText="1"/>
    </xf>
    <xf numFmtId="0" fontId="16" fillId="0" borderId="14" xfId="0" applyFont="1" applyBorder="1" applyAlignment="1">
      <alignment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16" fillId="0" borderId="27" xfId="0" applyFont="1" applyBorder="1" applyAlignment="1">
      <alignment horizontal="left" vertical="center" wrapText="1"/>
    </xf>
    <xf numFmtId="0" fontId="20" fillId="0" borderId="12" xfId="0" applyFont="1" applyBorder="1" applyAlignment="1">
      <alignment horizontal="left" vertical="center" wrapText="1"/>
    </xf>
    <xf numFmtId="17" fontId="25" fillId="14" borderId="56" xfId="4" applyNumberFormat="1" applyFont="1" applyFill="1" applyBorder="1" applyAlignment="1">
      <alignment horizontal="center" vertical="center" wrapText="1"/>
    </xf>
    <xf numFmtId="17" fontId="25" fillId="14" borderId="51" xfId="4" applyNumberFormat="1" applyFont="1" applyFill="1" applyBorder="1" applyAlignment="1">
      <alignment horizontal="center" vertical="center" wrapText="1"/>
    </xf>
    <xf numFmtId="17" fontId="25" fillId="14" borderId="52" xfId="4" applyNumberFormat="1" applyFont="1" applyFill="1" applyBorder="1" applyAlignment="1">
      <alignment horizontal="center" vertical="center" wrapText="1"/>
    </xf>
    <xf numFmtId="0" fontId="1" fillId="15" borderId="56" xfId="0" applyFont="1" applyFill="1" applyBorder="1" applyAlignment="1">
      <alignment vertical="center" wrapText="1"/>
    </xf>
    <xf numFmtId="43" fontId="0" fillId="15" borderId="51" xfId="3" applyFont="1" applyFill="1" applyBorder="1" applyAlignment="1">
      <alignment vertical="center"/>
    </xf>
    <xf numFmtId="43" fontId="0" fillId="15" borderId="52" xfId="3" applyFont="1" applyFill="1" applyBorder="1" applyAlignment="1">
      <alignment vertical="center"/>
    </xf>
    <xf numFmtId="0" fontId="19" fillId="13" borderId="56" xfId="0" applyFont="1" applyFill="1" applyBorder="1" applyAlignment="1">
      <alignment vertical="center" wrapText="1"/>
    </xf>
    <xf numFmtId="43" fontId="0" fillId="13" borderId="51" xfId="3" applyFont="1" applyFill="1" applyBorder="1" applyAlignment="1">
      <alignment vertical="center"/>
    </xf>
    <xf numFmtId="43" fontId="0" fillId="13" borderId="52" xfId="3" applyFont="1" applyFill="1" applyBorder="1" applyAlignment="1">
      <alignment vertical="center"/>
    </xf>
    <xf numFmtId="0" fontId="0" fillId="6" borderId="56" xfId="0" applyFill="1" applyBorder="1" applyAlignment="1">
      <alignment horizontal="left" vertical="center" wrapText="1" indent="2"/>
    </xf>
    <xf numFmtId="43" fontId="0" fillId="6" borderId="51" xfId="3" applyFont="1" applyFill="1" applyBorder="1" applyAlignment="1">
      <alignment vertical="center"/>
    </xf>
    <xf numFmtId="43" fontId="0" fillId="6" borderId="52" xfId="3" applyFont="1" applyFill="1" applyBorder="1" applyAlignment="1">
      <alignment vertical="center"/>
    </xf>
    <xf numFmtId="0" fontId="0" fillId="0" borderId="56" xfId="0" applyBorder="1" applyAlignment="1">
      <alignment horizontal="left" vertical="center" wrapText="1" indent="2"/>
    </xf>
    <xf numFmtId="43" fontId="0" fillId="0" borderId="51" xfId="3" applyFont="1" applyBorder="1" applyAlignment="1">
      <alignment vertical="center"/>
    </xf>
    <xf numFmtId="43" fontId="0" fillId="0" borderId="52" xfId="3" applyFont="1" applyBorder="1" applyAlignment="1">
      <alignment vertical="center"/>
    </xf>
    <xf numFmtId="43" fontId="0" fillId="0" borderId="51" xfId="3" applyFont="1" applyBorder="1" applyAlignment="1">
      <alignment vertical="center" wrapText="1"/>
    </xf>
    <xf numFmtId="43" fontId="0" fillId="0" borderId="52" xfId="3" applyFont="1" applyBorder="1" applyAlignment="1">
      <alignment vertical="center" wrapText="1"/>
    </xf>
    <xf numFmtId="43" fontId="0" fillId="6" borderId="51" xfId="3" applyFont="1" applyFill="1" applyBorder="1" applyAlignment="1">
      <alignment vertical="center" wrapText="1"/>
    </xf>
    <xf numFmtId="43" fontId="0" fillId="6" borderId="52" xfId="3" applyFont="1" applyFill="1" applyBorder="1" applyAlignment="1">
      <alignment vertical="center" wrapText="1"/>
    </xf>
    <xf numFmtId="0" fontId="1" fillId="14" borderId="56" xfId="0" applyFont="1" applyFill="1" applyBorder="1" applyAlignment="1">
      <alignment vertical="center" wrapText="1"/>
    </xf>
    <xf numFmtId="43" fontId="1" fillId="14" borderId="51" xfId="3" applyFont="1" applyFill="1" applyBorder="1" applyAlignment="1">
      <alignment vertical="center"/>
    </xf>
    <xf numFmtId="43" fontId="1" fillId="14" borderId="52" xfId="3" applyFont="1" applyFill="1" applyBorder="1" applyAlignment="1">
      <alignment vertical="center"/>
    </xf>
    <xf numFmtId="43" fontId="1" fillId="15" borderId="52" xfId="3" applyFont="1" applyFill="1" applyBorder="1" applyAlignment="1">
      <alignment vertical="center"/>
    </xf>
    <xf numFmtId="43" fontId="1" fillId="13" borderId="52" xfId="3" applyFont="1" applyFill="1" applyBorder="1" applyAlignment="1">
      <alignment vertical="center"/>
    </xf>
    <xf numFmtId="43" fontId="1" fillId="6" borderId="52" xfId="3" applyFont="1" applyFill="1" applyBorder="1" applyAlignment="1">
      <alignment vertical="center"/>
    </xf>
    <xf numFmtId="43" fontId="1" fillId="0" borderId="52" xfId="3" applyFont="1" applyBorder="1" applyAlignment="1">
      <alignment vertical="center"/>
    </xf>
    <xf numFmtId="43" fontId="1" fillId="0" borderId="52" xfId="3" applyFont="1" applyBorder="1" applyAlignment="1">
      <alignment vertical="center" wrapText="1"/>
    </xf>
    <xf numFmtId="43" fontId="1" fillId="6" borderId="52" xfId="3" applyFont="1" applyFill="1" applyBorder="1" applyAlignment="1">
      <alignment vertical="center" wrapText="1"/>
    </xf>
    <xf numFmtId="0" fontId="26" fillId="0" borderId="0" xfId="0" applyFont="1" applyAlignment="1">
      <alignment vertical="center"/>
    </xf>
    <xf numFmtId="0" fontId="12" fillId="9" borderId="0" xfId="0" applyFont="1" applyFill="1" applyAlignment="1">
      <alignment horizontal="right" vertical="center" wrapText="1"/>
    </xf>
    <xf numFmtId="0" fontId="27" fillId="13" borderId="0" xfId="0" applyFont="1" applyFill="1" applyAlignment="1">
      <alignment horizontal="left" vertical="center"/>
    </xf>
    <xf numFmtId="0" fontId="28" fillId="13" borderId="0" xfId="0" applyFont="1" applyFill="1" applyAlignment="1">
      <alignment horizontal="left" vertical="center" wrapText="1"/>
    </xf>
    <xf numFmtId="43" fontId="27" fillId="13" borderId="0" xfId="3" applyFont="1" applyFill="1" applyBorder="1" applyAlignment="1">
      <alignment horizontal="center" vertical="center"/>
    </xf>
    <xf numFmtId="0" fontId="0" fillId="0" borderId="0" xfId="0" applyAlignment="1">
      <alignment horizontal="left" vertical="center" wrapText="1"/>
    </xf>
    <xf numFmtId="43" fontId="0" fillId="0" borderId="0" xfId="3" applyFont="1" applyFill="1" applyBorder="1" applyAlignment="1">
      <alignment horizontal="right" vertical="center"/>
    </xf>
    <xf numFmtId="43" fontId="0" fillId="0" borderId="0" xfId="3" applyFont="1" applyFill="1" applyBorder="1" applyAlignment="1">
      <alignment horizontal="right" vertical="center" wrapText="1"/>
    </xf>
    <xf numFmtId="0" fontId="0" fillId="6" borderId="0" xfId="0" applyFill="1" applyAlignment="1">
      <alignment horizontal="center" vertical="center"/>
    </xf>
    <xf numFmtId="0" fontId="0" fillId="6" borderId="0" xfId="0" applyFill="1" applyAlignment="1">
      <alignment horizontal="left" vertical="center" wrapText="1"/>
    </xf>
    <xf numFmtId="43" fontId="0" fillId="6" borderId="0" xfId="3" applyFont="1" applyFill="1" applyBorder="1" applyAlignment="1">
      <alignment horizontal="right" vertical="center" wrapText="1"/>
    </xf>
    <xf numFmtId="43" fontId="0" fillId="6" borderId="0" xfId="3" applyFont="1" applyFill="1" applyBorder="1" applyAlignment="1">
      <alignment horizontal="right" vertical="center"/>
    </xf>
    <xf numFmtId="43" fontId="27" fillId="13" borderId="0" xfId="3" applyFont="1" applyFill="1" applyBorder="1" applyAlignment="1">
      <alignment horizontal="right" vertical="center"/>
    </xf>
    <xf numFmtId="43" fontId="12" fillId="9" borderId="0" xfId="3" applyFont="1" applyFill="1" applyBorder="1" applyAlignment="1">
      <alignment horizontal="right" vertical="center" wrapText="1"/>
    </xf>
    <xf numFmtId="43" fontId="0" fillId="0" borderId="0" xfId="0" applyNumberFormat="1"/>
    <xf numFmtId="0" fontId="21" fillId="0" borderId="0" xfId="0" applyFont="1"/>
    <xf numFmtId="0" fontId="12" fillId="9" borderId="0" xfId="0" applyFont="1" applyFill="1" applyAlignment="1">
      <alignment horizontal="center" vertical="center" wrapText="1"/>
    </xf>
    <xf numFmtId="43" fontId="27" fillId="13" borderId="0" xfId="3" applyFont="1" applyFill="1" applyAlignment="1">
      <alignment horizontal="center" vertical="center"/>
    </xf>
    <xf numFmtId="0" fontId="0" fillId="7" borderId="0" xfId="0" applyFill="1" applyAlignment="1">
      <alignment horizontal="center" vertical="center"/>
    </xf>
    <xf numFmtId="0" fontId="0" fillId="7" borderId="0" xfId="0" applyFill="1" applyAlignment="1">
      <alignment horizontal="left" vertical="center" wrapText="1"/>
    </xf>
    <xf numFmtId="43" fontId="0" fillId="7" borderId="0" xfId="3" applyFont="1" applyFill="1" applyAlignment="1">
      <alignment horizontal="center" vertical="center" wrapText="1"/>
    </xf>
    <xf numFmtId="43" fontId="0" fillId="6" borderId="0" xfId="3" applyFont="1" applyFill="1" applyAlignment="1">
      <alignment horizontal="center" vertical="center" wrapText="1"/>
    </xf>
    <xf numFmtId="43" fontId="0" fillId="0" borderId="0" xfId="3" applyFont="1" applyFill="1" applyAlignment="1">
      <alignment horizontal="center" vertical="center" wrapText="1"/>
    </xf>
    <xf numFmtId="43" fontId="12" fillId="9" borderId="0" xfId="3" applyFont="1" applyFill="1" applyAlignment="1">
      <alignment horizontal="right" vertical="center" wrapText="1"/>
    </xf>
    <xf numFmtId="0" fontId="1" fillId="0" borderId="14" xfId="0" applyFont="1" applyBorder="1" applyAlignment="1">
      <alignment horizontal="left" vertical="center" wrapText="1"/>
    </xf>
    <xf numFmtId="165" fontId="14" fillId="0" borderId="0" xfId="5" applyNumberFormat="1"/>
    <xf numFmtId="0" fontId="15" fillId="8" borderId="24" xfId="0" applyFont="1" applyFill="1" applyBorder="1" applyAlignment="1">
      <alignment horizontal="left" vertical="center" wrapText="1"/>
    </xf>
    <xf numFmtId="2" fontId="5" fillId="10" borderId="38" xfId="0" applyNumberFormat="1" applyFont="1" applyFill="1" applyBorder="1" applyAlignment="1">
      <alignment horizontal="center" vertical="center"/>
    </xf>
    <xf numFmtId="3" fontId="5" fillId="10" borderId="41" xfId="0" applyNumberFormat="1" applyFont="1" applyFill="1" applyBorder="1" applyAlignment="1">
      <alignment horizontal="center" vertical="center"/>
    </xf>
    <xf numFmtId="1" fontId="5" fillId="10" borderId="38" xfId="0" applyNumberFormat="1" applyFont="1" applyFill="1" applyBorder="1" applyAlignment="1">
      <alignment horizontal="center" vertical="center"/>
    </xf>
    <xf numFmtId="2" fontId="5" fillId="10" borderId="41" xfId="0" applyNumberFormat="1" applyFont="1" applyFill="1" applyBorder="1" applyAlignment="1">
      <alignment horizontal="center" vertical="center"/>
    </xf>
    <xf numFmtId="167" fontId="5" fillId="10" borderId="38" xfId="0" applyNumberFormat="1" applyFont="1" applyFill="1" applyBorder="1" applyAlignment="1">
      <alignment horizontal="center" vertical="center"/>
    </xf>
    <xf numFmtId="2" fontId="5" fillId="6" borderId="38" xfId="0" applyNumberFormat="1" applyFont="1" applyFill="1" applyBorder="1" applyAlignment="1">
      <alignment horizontal="center" vertical="center"/>
    </xf>
    <xf numFmtId="2" fontId="5" fillId="6" borderId="41" xfId="0" applyNumberFormat="1" applyFont="1" applyFill="1" applyBorder="1" applyAlignment="1">
      <alignment horizontal="center" vertical="center"/>
    </xf>
    <xf numFmtId="4" fontId="5" fillId="6" borderId="38" xfId="0" applyNumberFormat="1" applyFont="1" applyFill="1" applyBorder="1" applyAlignment="1">
      <alignment horizontal="center" vertical="center"/>
    </xf>
    <xf numFmtId="4" fontId="5" fillId="10" borderId="38" xfId="0" applyNumberFormat="1" applyFont="1" applyFill="1" applyBorder="1" applyAlignment="1">
      <alignment horizontal="center" vertical="center"/>
    </xf>
    <xf numFmtId="2" fontId="5" fillId="6" borderId="47" xfId="0" applyNumberFormat="1" applyFont="1" applyFill="1" applyBorder="1" applyAlignment="1">
      <alignment horizontal="center" vertical="center"/>
    </xf>
    <xf numFmtId="2" fontId="5" fillId="10" borderId="47" xfId="0" applyNumberFormat="1" applyFont="1" applyFill="1" applyBorder="1" applyAlignment="1">
      <alignment horizontal="center" vertical="center"/>
    </xf>
    <xf numFmtId="3" fontId="5" fillId="6" borderId="57" xfId="0" applyNumberFormat="1" applyFont="1" applyFill="1" applyBorder="1" applyAlignment="1">
      <alignment horizontal="center" vertical="center"/>
    </xf>
    <xf numFmtId="166" fontId="5" fillId="6" borderId="36" xfId="0" applyNumberFormat="1" applyFont="1" applyFill="1" applyBorder="1" applyAlignment="1">
      <alignment horizontal="center" vertical="center"/>
    </xf>
    <xf numFmtId="166" fontId="5" fillId="10" borderId="36" xfId="0" applyNumberFormat="1" applyFont="1" applyFill="1" applyBorder="1" applyAlignment="1">
      <alignment horizontal="center" vertical="center"/>
    </xf>
    <xf numFmtId="167" fontId="5" fillId="10" borderId="52" xfId="0" applyNumberFormat="1" applyFont="1" applyFill="1" applyBorder="1" applyAlignment="1">
      <alignment horizontal="center" vertical="center"/>
    </xf>
    <xf numFmtId="0" fontId="5" fillId="6" borderId="47" xfId="0" applyFont="1" applyFill="1" applyBorder="1" applyAlignment="1">
      <alignment horizontal="center" vertical="center"/>
    </xf>
    <xf numFmtId="167" fontId="5" fillId="10" borderId="47" xfId="0" applyNumberFormat="1" applyFont="1" applyFill="1" applyBorder="1" applyAlignment="1">
      <alignment horizontal="center" vertical="center"/>
    </xf>
    <xf numFmtId="0" fontId="10" fillId="0" borderId="3" xfId="0" applyFont="1" applyBorder="1" applyAlignment="1" applyProtection="1">
      <alignment horizontal="left"/>
      <protection locked="0"/>
    </xf>
    <xf numFmtId="0" fontId="10" fillId="0" borderId="0" xfId="0" applyFont="1" applyAlignment="1" applyProtection="1">
      <alignment horizontal="left"/>
      <protection locked="0"/>
    </xf>
    <xf numFmtId="0" fontId="0" fillId="0" borderId="0" xfId="0" applyAlignment="1" applyProtection="1">
      <alignment horizontal="left" vertical="center" wrapText="1"/>
      <protection locked="0"/>
    </xf>
    <xf numFmtId="0" fontId="0" fillId="6" borderId="19" xfId="0" applyFill="1" applyBorder="1" applyAlignment="1">
      <alignment horizontal="left" vertical="top" wrapText="1"/>
    </xf>
    <xf numFmtId="0" fontId="0" fillId="6" borderId="0" xfId="0" applyFill="1" applyAlignment="1">
      <alignment horizontal="left" vertical="top" wrapText="1"/>
    </xf>
    <xf numFmtId="0" fontId="15" fillId="0" borderId="27" xfId="0" applyFont="1" applyBorder="1" applyAlignment="1">
      <alignment horizontal="left" vertical="center" wrapText="1"/>
    </xf>
    <xf numFmtId="0" fontId="16" fillId="0" borderId="25" xfId="0" applyFont="1" applyBorder="1" applyAlignment="1">
      <alignment horizontal="left" vertical="center" wrapText="1"/>
    </xf>
    <xf numFmtId="0" fontId="12" fillId="9" borderId="28" xfId="0" applyFont="1" applyFill="1" applyBorder="1" applyAlignment="1">
      <alignment horizontal="center" vertical="center" wrapText="1"/>
    </xf>
    <xf numFmtId="0" fontId="12" fillId="9" borderId="24" xfId="0" applyFont="1" applyFill="1" applyBorder="1" applyAlignment="1">
      <alignment horizontal="center" vertical="center" wrapText="1"/>
    </xf>
    <xf numFmtId="0" fontId="12" fillId="9" borderId="27" xfId="0" applyFont="1" applyFill="1" applyBorder="1" applyAlignment="1">
      <alignment horizontal="center" vertical="center" wrapText="1"/>
    </xf>
    <xf numFmtId="0" fontId="15" fillId="0" borderId="0" xfId="0" applyFont="1" applyAlignment="1">
      <alignment horizontal="left" vertical="center" wrapText="1"/>
    </xf>
    <xf numFmtId="0" fontId="15" fillId="0" borderId="8" xfId="0" applyFont="1" applyBorder="1" applyAlignment="1">
      <alignment horizontal="left" vertical="center" wrapText="1"/>
    </xf>
    <xf numFmtId="0" fontId="0" fillId="0" borderId="20" xfId="0" applyBorder="1" applyAlignment="1">
      <alignment vertical="center" wrapText="1"/>
    </xf>
    <xf numFmtId="0" fontId="0" fillId="0" borderId="18" xfId="0" applyBorder="1" applyAlignment="1">
      <alignment vertical="center" wrapText="1"/>
    </xf>
    <xf numFmtId="0" fontId="16" fillId="0" borderId="20" xfId="0" applyFont="1" applyBorder="1" applyAlignment="1">
      <alignment vertical="center" wrapText="1"/>
    </xf>
    <xf numFmtId="0" fontId="16" fillId="0" borderId="18" xfId="0" applyFont="1" applyBorder="1" applyAlignment="1">
      <alignment vertical="center" wrapText="1"/>
    </xf>
    <xf numFmtId="0" fontId="0" fillId="0" borderId="16" xfId="0" applyBorder="1" applyAlignment="1">
      <alignment vertical="center" wrapText="1"/>
    </xf>
    <xf numFmtId="0" fontId="0" fillId="0" borderId="13" xfId="0" applyBorder="1" applyAlignment="1">
      <alignment vertical="center" wrapText="1"/>
    </xf>
    <xf numFmtId="0" fontId="0" fillId="0" borderId="10" xfId="0" applyBorder="1" applyAlignment="1">
      <alignment vertical="center" wrapText="1"/>
    </xf>
    <xf numFmtId="0" fontId="15" fillId="0" borderId="12" xfId="0" applyFont="1" applyBorder="1" applyAlignment="1">
      <alignment horizontal="left" vertical="center" wrapText="1"/>
    </xf>
    <xf numFmtId="0" fontId="16" fillId="0" borderId="11" xfId="0" applyFont="1" applyBorder="1" applyAlignment="1">
      <alignment vertical="center" wrapText="1"/>
    </xf>
    <xf numFmtId="0" fontId="16" fillId="0" borderId="26" xfId="0" applyFont="1" applyBorder="1" applyAlignment="1">
      <alignment vertical="center" wrapText="1"/>
    </xf>
    <xf numFmtId="0" fontId="16" fillId="0" borderId="16" xfId="0" applyFont="1" applyBorder="1" applyAlignment="1">
      <alignment vertical="center" wrapText="1"/>
    </xf>
    <xf numFmtId="0" fontId="16" fillId="0" borderId="13" xfId="0" applyFont="1" applyBorder="1" applyAlignment="1">
      <alignment vertical="center" wrapText="1"/>
    </xf>
    <xf numFmtId="0" fontId="1" fillId="0" borderId="14" xfId="0" applyFont="1" applyBorder="1" applyAlignment="1">
      <alignment horizontal="left" vertical="center" wrapText="1"/>
    </xf>
    <xf numFmtId="0" fontId="1" fillId="0" borderId="12" xfId="0" applyFont="1" applyBorder="1" applyAlignment="1">
      <alignment horizontal="left" vertical="center" wrapText="1"/>
    </xf>
    <xf numFmtId="0" fontId="1" fillId="0" borderId="9" xfId="0" applyFont="1" applyBorder="1" applyAlignment="1">
      <alignment horizontal="left" vertical="center" wrapText="1"/>
    </xf>
    <xf numFmtId="0" fontId="0" fillId="0" borderId="11" xfId="0" applyBorder="1" applyAlignment="1">
      <alignment vertical="center" wrapText="1"/>
    </xf>
    <xf numFmtId="0" fontId="0" fillId="0" borderId="26" xfId="0" applyBorder="1" applyAlignment="1">
      <alignment vertical="center" wrapText="1"/>
    </xf>
    <xf numFmtId="0" fontId="15" fillId="0" borderId="14" xfId="0" applyFont="1" applyBorder="1" applyAlignment="1">
      <alignment horizontal="left" vertical="center" wrapText="1"/>
    </xf>
    <xf numFmtId="0" fontId="15" fillId="0" borderId="9" xfId="0" applyFont="1" applyBorder="1" applyAlignment="1">
      <alignment horizontal="left" vertical="center" wrapText="1"/>
    </xf>
    <xf numFmtId="0" fontId="16" fillId="0" borderId="17" xfId="0" applyFont="1" applyBorder="1" applyAlignment="1">
      <alignment vertical="center" wrapText="1"/>
    </xf>
    <xf numFmtId="0" fontId="17" fillId="0" borderId="14" xfId="0" applyFont="1" applyBorder="1" applyAlignment="1">
      <alignment horizontal="left" vertical="center" wrapText="1"/>
    </xf>
    <xf numFmtId="0" fontId="17" fillId="0" borderId="12" xfId="0" applyFont="1" applyBorder="1" applyAlignment="1">
      <alignment horizontal="left" vertical="center" wrapText="1"/>
    </xf>
    <xf numFmtId="0" fontId="17" fillId="0" borderId="9" xfId="0" applyFont="1" applyBorder="1" applyAlignment="1">
      <alignment horizontal="left" vertical="center" wrapText="1"/>
    </xf>
    <xf numFmtId="0" fontId="7" fillId="0" borderId="16" xfId="0" applyFont="1" applyBorder="1" applyAlignment="1">
      <alignment vertical="center" wrapText="1"/>
    </xf>
    <xf numFmtId="0" fontId="7" fillId="0" borderId="13" xfId="0" applyFont="1" applyBorder="1" applyAlignment="1">
      <alignment vertical="center" wrapText="1"/>
    </xf>
    <xf numFmtId="0" fontId="7" fillId="0" borderId="10" xfId="0" applyFont="1" applyBorder="1" applyAlignment="1">
      <alignment vertical="center" wrapText="1"/>
    </xf>
    <xf numFmtId="0" fontId="16" fillId="0" borderId="10" xfId="0" applyFont="1" applyBorder="1" applyAlignment="1">
      <alignment vertical="center" wrapText="1"/>
    </xf>
    <xf numFmtId="0" fontId="12" fillId="9" borderId="0" xfId="0" applyFont="1" applyFill="1" applyAlignment="1">
      <alignment horizontal="left" vertical="center" wrapText="1"/>
    </xf>
    <xf numFmtId="0" fontId="12" fillId="9" borderId="0" xfId="0" applyFont="1" applyFill="1" applyAlignment="1">
      <alignment horizontal="center" vertical="center" wrapText="1"/>
    </xf>
    <xf numFmtId="0" fontId="0" fillId="0" borderId="0" xfId="0" applyAlignment="1">
      <alignment horizontal="left" wrapText="1"/>
    </xf>
    <xf numFmtId="0" fontId="12" fillId="9" borderId="21" xfId="0" applyFont="1" applyFill="1" applyBorder="1" applyAlignment="1">
      <alignment horizontal="center" vertical="center"/>
    </xf>
  </cellXfs>
  <cellStyles count="8">
    <cellStyle name="Normal" xfId="0" builtinId="0"/>
    <cellStyle name="Normal 2" xfId="1" xr:uid="{40DD4444-9642-4A17-A5A5-7BD566A75F7C}"/>
    <cellStyle name="Normal 2 2" xfId="6" xr:uid="{3813B7B4-C844-4DD8-B126-EA60AE2BA282}"/>
    <cellStyle name="Normal 3" xfId="5" xr:uid="{147956F6-ADB3-4461-98D8-5FE0068280EB}"/>
    <cellStyle name="Normal 4" xfId="2" xr:uid="{104E3D64-3C0E-4682-ACC8-B8F8BFFCD9CB}"/>
    <cellStyle name="Normal 7" xfId="4" xr:uid="{078DBBCA-DBB6-4310-8AC4-577A19EAA88B}"/>
    <cellStyle name="Vírgula" xfId="3" builtinId="3"/>
    <cellStyle name="Vírgula 3" xfId="7" xr:uid="{E4C7CB7D-B1ED-40C0-AD5F-B4502C194804}"/>
  </cellStyles>
  <dxfs count="0"/>
  <tableStyles count="0" defaultTableStyle="TableStyleMedium2" defaultPivotStyle="PivotStyleLight16"/>
  <colors>
    <mruColors>
      <color rgb="FFB4B8B2"/>
      <color rgb="FFD2DED3"/>
      <color rgb="FF44B3E1"/>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gov.br/tesouronacional/en/federal-public-debt/sustainable-bonds/sustainable-bonds-home?set_language=en" TargetMode="External"/><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207796</xdr:colOff>
      <xdr:row>0</xdr:row>
      <xdr:rowOff>29584</xdr:rowOff>
    </xdr:from>
    <xdr:to>
      <xdr:col>5</xdr:col>
      <xdr:colOff>500876</xdr:colOff>
      <xdr:row>3</xdr:row>
      <xdr:rowOff>114300</xdr:rowOff>
    </xdr:to>
    <xdr:pic>
      <xdr:nvPicPr>
        <xdr:cNvPr id="2" name="Imagem 1" descr="Tesouro sofre ataque de hacker, mas Economia informa que não houve dano a  sistema">
          <a:extLst>
            <a:ext uri="{FF2B5EF4-FFF2-40B4-BE49-F238E27FC236}">
              <a16:creationId xmlns:a16="http://schemas.microsoft.com/office/drawing/2014/main" id="{EFE8A1B7-96F4-4F53-9740-DF16E342DEC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434" b="34765"/>
        <a:stretch/>
      </xdr:blipFill>
      <xdr:spPr bwMode="auto">
        <a:xfrm>
          <a:off x="207796" y="29584"/>
          <a:ext cx="2969605" cy="656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39198</xdr:colOff>
      <xdr:row>8</xdr:row>
      <xdr:rowOff>86234</xdr:rowOff>
    </xdr:from>
    <xdr:to>
      <xdr:col>5</xdr:col>
      <xdr:colOff>485775</xdr:colOff>
      <xdr:row>10</xdr:row>
      <xdr:rowOff>19049</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D721A44B-05F8-4B12-B74C-CCE4039163FA}"/>
            </a:ext>
          </a:extLst>
        </xdr:cNvPr>
        <xdr:cNvSpPr/>
      </xdr:nvSpPr>
      <xdr:spPr>
        <a:xfrm>
          <a:off x="363048" y="1638809"/>
          <a:ext cx="2799252" cy="313815"/>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pt-BR" sz="1100" b="1">
              <a:solidFill>
                <a:schemeClr val="tx1"/>
              </a:solidFill>
            </a:rPr>
            <a:t>            Brazil's</a:t>
          </a:r>
          <a:r>
            <a:rPr lang="pt-BR" sz="1100" b="1" baseline="0">
              <a:solidFill>
                <a:schemeClr val="tx1"/>
              </a:solidFill>
            </a:rPr>
            <a:t> Sovereign Sustainable Bonds</a:t>
          </a:r>
          <a:endParaRPr lang="pt-BR" sz="1100" b="1">
            <a:solidFill>
              <a:schemeClr val="tx1"/>
            </a:solidFill>
          </a:endParaRPr>
        </a:p>
      </xdr:txBody>
    </xdr:sp>
    <xdr:clientData/>
  </xdr:twoCellAnchor>
  <xdr:twoCellAnchor editAs="oneCell">
    <xdr:from>
      <xdr:col>1</xdr:col>
      <xdr:colOff>86236</xdr:colOff>
      <xdr:row>8</xdr:row>
      <xdr:rowOff>62716</xdr:rowOff>
    </xdr:from>
    <xdr:to>
      <xdr:col>1</xdr:col>
      <xdr:colOff>431174</xdr:colOff>
      <xdr:row>10</xdr:row>
      <xdr:rowOff>41079</xdr:rowOff>
    </xdr:to>
    <xdr:pic>
      <xdr:nvPicPr>
        <xdr:cNvPr id="4" name="Gráfico 3" descr="Baixar estrutura de tópicos">
          <a:extLst>
            <a:ext uri="{FF2B5EF4-FFF2-40B4-BE49-F238E27FC236}">
              <a16:creationId xmlns:a16="http://schemas.microsoft.com/office/drawing/2014/main" id="{A78C4296-16F5-48B4-942C-4A254E538F9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10086" y="1615291"/>
          <a:ext cx="344938" cy="35936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10D09-6412-46D8-B51A-4E67B3142901}">
  <sheetPr>
    <tabColor theme="4"/>
  </sheetPr>
  <dimension ref="A5:N34"/>
  <sheetViews>
    <sheetView showGridLines="0" workbookViewId="0"/>
  </sheetViews>
  <sheetFormatPr baseColWidth="10" defaultColWidth="10.83203125" defaultRowHeight="15" x14ac:dyDescent="0.2"/>
  <cols>
    <col min="1" max="1" width="4.83203125" style="198" customWidth="1"/>
    <col min="2" max="2" width="10" style="198" customWidth="1"/>
    <col min="3" max="10" width="8.5" style="198" customWidth="1"/>
    <col min="11" max="13" width="12" style="198" customWidth="1"/>
    <col min="14" max="14" width="6" style="198" customWidth="1"/>
  </cols>
  <sheetData>
    <row r="5" spans="2:14" ht="17" thickBot="1" x14ac:dyDescent="0.25">
      <c r="B5" s="320" t="s">
        <v>0</v>
      </c>
      <c r="C5" s="320"/>
      <c r="D5" s="320"/>
      <c r="E5" s="320"/>
      <c r="F5" s="320"/>
      <c r="G5" s="320"/>
      <c r="H5" s="320"/>
      <c r="I5" s="320"/>
      <c r="J5" s="320"/>
      <c r="K5" s="321"/>
      <c r="L5"/>
      <c r="M5"/>
      <c r="N5"/>
    </row>
    <row r="6" spans="2:14" ht="16" thickTop="1" x14ac:dyDescent="0.2">
      <c r="K6" s="200"/>
      <c r="L6" s="200"/>
      <c r="M6" s="200"/>
      <c r="N6" s="200"/>
    </row>
    <row r="7" spans="2:14" ht="15" customHeight="1" x14ac:dyDescent="0.2">
      <c r="B7" s="198" t="s">
        <v>1</v>
      </c>
      <c r="C7" s="201"/>
      <c r="D7" s="201"/>
      <c r="E7" s="201"/>
      <c r="F7" s="201"/>
      <c r="G7" s="201"/>
      <c r="H7" s="201"/>
      <c r="I7" s="201"/>
      <c r="J7" s="201"/>
      <c r="K7" s="201"/>
      <c r="L7" s="201"/>
      <c r="M7" s="201"/>
      <c r="N7" s="201"/>
    </row>
    <row r="8" spans="2:14" ht="15" customHeight="1" x14ac:dyDescent="0.2">
      <c r="B8" s="198" t="s">
        <v>2</v>
      </c>
      <c r="C8" s="201"/>
      <c r="D8" s="201"/>
      <c r="E8" s="201"/>
      <c r="F8" s="201"/>
      <c r="G8" s="201"/>
      <c r="H8" s="201"/>
      <c r="I8" s="201"/>
      <c r="J8" s="201"/>
      <c r="K8" s="201"/>
      <c r="L8" s="201"/>
      <c r="M8" s="201"/>
      <c r="N8" s="201"/>
    </row>
    <row r="12" spans="2:14" ht="17" thickBot="1" x14ac:dyDescent="0.25">
      <c r="B12" s="202" t="s">
        <v>3</v>
      </c>
      <c r="C12" s="202"/>
      <c r="D12" s="202"/>
      <c r="E12" s="202"/>
      <c r="F12" s="202"/>
      <c r="G12" s="202"/>
      <c r="H12" s="202"/>
      <c r="I12" s="202"/>
      <c r="J12" s="202"/>
      <c r="K12" s="202"/>
      <c r="L12" s="202"/>
      <c r="M12" s="202"/>
      <c r="N12" s="202"/>
    </row>
    <row r="13" spans="2:14" ht="17" thickTop="1" x14ac:dyDescent="0.2">
      <c r="B13" s="199"/>
      <c r="C13" s="199"/>
      <c r="D13" s="199"/>
      <c r="E13" s="199"/>
      <c r="F13" s="199"/>
      <c r="G13" s="199"/>
      <c r="H13" s="199"/>
      <c r="I13" s="199"/>
      <c r="J13" s="199"/>
      <c r="K13" s="199"/>
      <c r="L13" s="199"/>
      <c r="M13" s="199"/>
      <c r="N13" s="199"/>
    </row>
    <row r="14" spans="2:14" x14ac:dyDescent="0.2">
      <c r="B14" s="203" t="s">
        <v>4</v>
      </c>
    </row>
    <row r="15" spans="2:14" x14ac:dyDescent="0.2">
      <c r="B15" s="204" t="s">
        <v>5</v>
      </c>
      <c r="C15"/>
    </row>
    <row r="16" spans="2:14" x14ac:dyDescent="0.2">
      <c r="B16" s="204"/>
      <c r="C16" s="209" t="s">
        <v>6</v>
      </c>
      <c r="D16" s="209"/>
      <c r="E16" s="209"/>
      <c r="F16" s="209"/>
      <c r="G16" s="209"/>
      <c r="H16" s="209"/>
      <c r="I16" s="209"/>
      <c r="J16" s="209"/>
      <c r="K16" s="209"/>
      <c r="L16" s="209"/>
      <c r="M16" s="209"/>
      <c r="N16" s="209"/>
    </row>
    <row r="17" spans="2:14" x14ac:dyDescent="0.2">
      <c r="B17" s="204" t="s">
        <v>1757</v>
      </c>
      <c r="C17" s="184"/>
      <c r="D17" s="209"/>
      <c r="E17" s="209"/>
      <c r="F17" s="209"/>
      <c r="G17" s="209"/>
      <c r="H17" s="209"/>
      <c r="I17" s="209"/>
      <c r="J17" s="209"/>
      <c r="K17" s="209"/>
      <c r="L17" s="209"/>
      <c r="M17" s="209"/>
      <c r="N17" s="209"/>
    </row>
    <row r="18" spans="2:14" x14ac:dyDescent="0.2">
      <c r="B18" s="204"/>
      <c r="C18" s="209" t="s">
        <v>7</v>
      </c>
      <c r="D18" s="209"/>
      <c r="E18" s="209"/>
      <c r="F18" s="209"/>
      <c r="G18" s="209"/>
      <c r="H18" s="209"/>
      <c r="I18" s="209"/>
      <c r="J18" s="209"/>
      <c r="K18" s="209"/>
      <c r="L18" s="209"/>
      <c r="M18" s="209"/>
      <c r="N18" s="209"/>
    </row>
    <row r="19" spans="2:14" x14ac:dyDescent="0.2">
      <c r="B19" s="205" t="s">
        <v>8</v>
      </c>
      <c r="C19" s="184"/>
      <c r="D19" s="184"/>
      <c r="E19" s="184"/>
      <c r="F19" s="184"/>
      <c r="G19" s="184"/>
      <c r="H19" s="184"/>
      <c r="I19" s="184"/>
      <c r="J19" s="184"/>
      <c r="K19" s="184"/>
      <c r="L19" s="184"/>
      <c r="M19" s="184"/>
      <c r="N19" s="184"/>
    </row>
    <row r="20" spans="2:14" ht="78.75" customHeight="1" x14ac:dyDescent="0.2">
      <c r="B20" s="205"/>
      <c r="C20" s="322" t="s">
        <v>9</v>
      </c>
      <c r="D20" s="322"/>
      <c r="E20" s="322"/>
      <c r="F20" s="322"/>
      <c r="G20" s="322"/>
      <c r="H20" s="322"/>
      <c r="I20" s="322"/>
      <c r="J20" s="322"/>
      <c r="K20" s="322"/>
      <c r="L20" s="322"/>
      <c r="M20" s="322"/>
      <c r="N20" s="322"/>
    </row>
    <row r="21" spans="2:14" x14ac:dyDescent="0.2">
      <c r="B21" s="204" t="s">
        <v>10</v>
      </c>
      <c r="C21" s="209"/>
      <c r="D21" s="209"/>
      <c r="E21" s="209"/>
      <c r="F21" s="209"/>
      <c r="G21" s="209"/>
      <c r="H21" s="209"/>
      <c r="I21" s="209"/>
      <c r="J21" s="209"/>
      <c r="K21" s="209"/>
      <c r="L21" s="209"/>
      <c r="M21" s="209"/>
      <c r="N21" s="209"/>
    </row>
    <row r="22" spans="2:14" x14ac:dyDescent="0.2">
      <c r="B22" s="203"/>
      <c r="C22" s="209" t="s">
        <v>11</v>
      </c>
      <c r="D22" s="209"/>
      <c r="E22" s="209"/>
      <c r="F22" s="209"/>
      <c r="G22" s="209"/>
      <c r="H22" s="209"/>
      <c r="I22" s="209"/>
      <c r="J22" s="209"/>
      <c r="K22" s="209"/>
      <c r="L22" s="209"/>
      <c r="M22" s="209"/>
      <c r="N22" s="209"/>
    </row>
    <row r="23" spans="2:14" x14ac:dyDescent="0.2">
      <c r="B23" s="204" t="s">
        <v>12</v>
      </c>
      <c r="C23" s="209"/>
      <c r="D23" s="209"/>
      <c r="E23" s="209"/>
      <c r="F23" s="209"/>
      <c r="G23" s="209"/>
      <c r="H23" s="209"/>
      <c r="I23" s="209"/>
      <c r="J23" s="209"/>
      <c r="K23" s="209"/>
      <c r="L23" s="209"/>
      <c r="M23" s="209"/>
      <c r="N23" s="209"/>
    </row>
    <row r="24" spans="2:14" ht="33" customHeight="1" x14ac:dyDescent="0.2">
      <c r="B24" s="203"/>
      <c r="C24" s="322" t="s">
        <v>13</v>
      </c>
      <c r="D24" s="322"/>
      <c r="E24" s="322"/>
      <c r="F24" s="322"/>
      <c r="G24" s="322"/>
      <c r="H24" s="322"/>
      <c r="I24" s="322"/>
      <c r="J24" s="322"/>
      <c r="K24" s="322"/>
      <c r="L24" s="322"/>
      <c r="M24" s="322"/>
      <c r="N24" s="322"/>
    </row>
    <row r="25" spans="2:14" x14ac:dyDescent="0.2">
      <c r="B25" s="204" t="s">
        <v>1745</v>
      </c>
      <c r="C25" s="209"/>
      <c r="D25" s="209"/>
      <c r="E25" s="209"/>
      <c r="F25" s="209"/>
      <c r="G25" s="209"/>
      <c r="H25" s="209"/>
      <c r="I25" s="209"/>
      <c r="J25" s="209"/>
      <c r="K25" s="209"/>
      <c r="L25" s="209"/>
      <c r="M25" s="209"/>
      <c r="N25" s="209"/>
    </row>
    <row r="26" spans="2:14" x14ac:dyDescent="0.2">
      <c r="B26" s="204"/>
      <c r="C26" s="209" t="s">
        <v>1744</v>
      </c>
      <c r="D26" s="209"/>
      <c r="E26" s="209"/>
      <c r="F26" s="209"/>
      <c r="G26" s="209"/>
      <c r="H26" s="209"/>
      <c r="I26" s="209"/>
      <c r="J26" s="209"/>
      <c r="K26" s="209"/>
      <c r="L26" s="209"/>
      <c r="M26" s="209"/>
      <c r="N26" s="209"/>
    </row>
    <row r="27" spans="2:14" x14ac:dyDescent="0.2">
      <c r="B27" s="204" t="s">
        <v>1746</v>
      </c>
      <c r="C27" s="209"/>
      <c r="D27" s="209"/>
      <c r="E27" s="209"/>
      <c r="F27" s="209"/>
      <c r="G27" s="209"/>
      <c r="H27" s="209"/>
      <c r="I27" s="209"/>
      <c r="J27" s="209"/>
      <c r="K27" s="209"/>
      <c r="L27" s="209"/>
      <c r="M27" s="209"/>
      <c r="N27" s="209"/>
    </row>
    <row r="28" spans="2:14" x14ac:dyDescent="0.2">
      <c r="B28" s="204"/>
      <c r="C28" s="209" t="s">
        <v>1743</v>
      </c>
      <c r="D28" s="209"/>
      <c r="E28" s="209"/>
      <c r="F28" s="209"/>
      <c r="G28" s="209"/>
      <c r="H28" s="209"/>
      <c r="I28" s="209"/>
      <c r="J28" s="209"/>
      <c r="K28" s="209"/>
      <c r="L28" s="209"/>
      <c r="M28" s="209"/>
      <c r="N28" s="209"/>
    </row>
    <row r="29" spans="2:14" x14ac:dyDescent="0.2">
      <c r="B29" s="204" t="s">
        <v>1747</v>
      </c>
      <c r="C29" s="209"/>
      <c r="D29" s="209"/>
      <c r="E29" s="209"/>
      <c r="F29" s="209"/>
      <c r="G29" s="209"/>
      <c r="H29" s="209"/>
      <c r="I29" s="209"/>
      <c r="J29" s="209"/>
      <c r="K29" s="209"/>
      <c r="L29" s="209"/>
      <c r="M29" s="209"/>
      <c r="N29" s="209"/>
    </row>
    <row r="30" spans="2:14" x14ac:dyDescent="0.2">
      <c r="B30" s="204"/>
      <c r="C30" s="209" t="s">
        <v>1749</v>
      </c>
      <c r="D30" s="209"/>
      <c r="E30" s="209"/>
      <c r="F30" s="209"/>
      <c r="G30" s="209"/>
      <c r="H30" s="209"/>
      <c r="I30" s="209"/>
      <c r="J30" s="209"/>
      <c r="K30" s="209"/>
      <c r="L30" s="209"/>
      <c r="M30" s="209"/>
      <c r="N30" s="209"/>
    </row>
    <row r="31" spans="2:14" ht="16" x14ac:dyDescent="0.2">
      <c r="B31" s="204" t="s">
        <v>1748</v>
      </c>
      <c r="C31" s="206"/>
      <c r="D31" s="206"/>
      <c r="E31" s="206"/>
      <c r="F31" s="206"/>
      <c r="G31" s="206"/>
      <c r="H31" s="206"/>
      <c r="I31" s="206"/>
      <c r="J31" s="206"/>
      <c r="K31" s="206"/>
      <c r="L31" s="206"/>
      <c r="M31" s="206"/>
      <c r="N31" s="206"/>
    </row>
    <row r="32" spans="2:14" x14ac:dyDescent="0.2">
      <c r="B32" s="204"/>
      <c r="C32" s="198" t="s">
        <v>1750</v>
      </c>
      <c r="D32" s="209"/>
      <c r="E32" s="209"/>
      <c r="F32" s="209"/>
      <c r="G32" s="209"/>
      <c r="H32" s="209"/>
      <c r="I32" s="209"/>
      <c r="J32" s="209"/>
      <c r="K32" s="209"/>
      <c r="L32" s="209"/>
      <c r="M32" s="209"/>
      <c r="N32" s="209"/>
    </row>
    <row r="33" spans="2:14" ht="17" thickBot="1" x14ac:dyDescent="0.25">
      <c r="B33" s="207"/>
      <c r="C33" s="208"/>
      <c r="D33" s="208"/>
      <c r="E33" s="208"/>
      <c r="F33" s="208"/>
      <c r="G33" s="208"/>
      <c r="H33" s="208"/>
      <c r="I33" s="208"/>
      <c r="J33" s="208"/>
      <c r="K33" s="208"/>
      <c r="L33" s="208"/>
      <c r="M33" s="208"/>
      <c r="N33" s="208"/>
    </row>
    <row r="34" spans="2:14" ht="16" thickTop="1" x14ac:dyDescent="0.2"/>
  </sheetData>
  <mergeCells count="3">
    <mergeCell ref="B5:K5"/>
    <mergeCell ref="C20:N20"/>
    <mergeCell ref="C24:N24"/>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FCE27-8173-4EDC-AADC-D78FBDA1454C}">
  <sheetPr>
    <tabColor theme="4"/>
  </sheetPr>
  <dimension ref="B1:H146"/>
  <sheetViews>
    <sheetView showGridLines="0" tabSelected="1" zoomScaleNormal="100" workbookViewId="0">
      <pane ySplit="4" topLeftCell="A74" activePane="bottomLeft" state="frozen"/>
      <selection pane="bottomLeft" activeCell="E79" sqref="E79"/>
    </sheetView>
  </sheetViews>
  <sheetFormatPr baseColWidth="10" defaultColWidth="8.83203125" defaultRowHeight="15" x14ac:dyDescent="0.2"/>
  <cols>
    <col min="1" max="1" width="4.6640625" customWidth="1"/>
    <col min="2" max="2" width="17.5" style="1" customWidth="1"/>
    <col min="3" max="3" width="37.1640625" customWidth="1"/>
    <col min="4" max="4" width="16.33203125" customWidth="1"/>
    <col min="5" max="5" width="63.33203125" customWidth="1"/>
    <col min="6" max="6" width="106.83203125" customWidth="1"/>
    <col min="7" max="7" width="5" customWidth="1"/>
    <col min="8" max="8" width="91" customWidth="1"/>
  </cols>
  <sheetData>
    <row r="1" spans="2:8" x14ac:dyDescent="0.2">
      <c r="B1" s="87"/>
    </row>
    <row r="2" spans="2:8" ht="19" x14ac:dyDescent="0.2">
      <c r="B2" s="102" t="s">
        <v>1754</v>
      </c>
    </row>
    <row r="3" spans="2:8" ht="16" thickBot="1" x14ac:dyDescent="0.25"/>
    <row r="4" spans="2:8" ht="33" thickBot="1" x14ac:dyDescent="0.25">
      <c r="B4" s="96" t="s">
        <v>14</v>
      </c>
      <c r="C4" s="92" t="s">
        <v>15</v>
      </c>
      <c r="D4" s="92" t="s">
        <v>1755</v>
      </c>
      <c r="E4" s="92" t="s">
        <v>1756</v>
      </c>
      <c r="F4" s="97" t="s">
        <v>16</v>
      </c>
      <c r="H4" s="97" t="s">
        <v>1676</v>
      </c>
    </row>
    <row r="5" spans="2:8" ht="90.75" customHeight="1" thickBot="1" x14ac:dyDescent="0.25">
      <c r="B5" s="98" t="s">
        <v>17</v>
      </c>
      <c r="C5" s="94" t="s">
        <v>18</v>
      </c>
      <c r="D5" s="93" t="s">
        <v>19</v>
      </c>
      <c r="E5" s="95" t="s">
        <v>20</v>
      </c>
      <c r="F5" s="99" t="s">
        <v>1640</v>
      </c>
      <c r="H5" s="323" t="s">
        <v>1677</v>
      </c>
    </row>
    <row r="6" spans="2:8" ht="81" thickBot="1" x14ac:dyDescent="0.25">
      <c r="B6" s="98" t="s">
        <v>17</v>
      </c>
      <c r="C6" s="94" t="s">
        <v>18</v>
      </c>
      <c r="D6" s="93" t="s">
        <v>21</v>
      </c>
      <c r="E6" s="95" t="s">
        <v>22</v>
      </c>
      <c r="F6" s="99" t="s">
        <v>1641</v>
      </c>
      <c r="H6" s="324"/>
    </row>
    <row r="7" spans="2:8" ht="81" thickBot="1" x14ac:dyDescent="0.25">
      <c r="B7" s="98" t="s">
        <v>17</v>
      </c>
      <c r="C7" s="94" t="s">
        <v>23</v>
      </c>
      <c r="D7" s="93" t="s">
        <v>24</v>
      </c>
      <c r="E7" s="95" t="s">
        <v>25</v>
      </c>
      <c r="F7" s="99" t="s">
        <v>1642</v>
      </c>
      <c r="H7" s="324"/>
    </row>
    <row r="8" spans="2:8" ht="49" thickBot="1" x14ac:dyDescent="0.25">
      <c r="B8" s="98" t="s">
        <v>17</v>
      </c>
      <c r="C8" s="94" t="s">
        <v>23</v>
      </c>
      <c r="D8" s="93" t="s">
        <v>26</v>
      </c>
      <c r="E8" s="95" t="s">
        <v>27</v>
      </c>
      <c r="F8" s="99" t="s">
        <v>28</v>
      </c>
      <c r="H8" s="324"/>
    </row>
    <row r="9" spans="2:8" ht="81" thickBot="1" x14ac:dyDescent="0.25">
      <c r="B9" s="98" t="s">
        <v>17</v>
      </c>
      <c r="C9" s="94" t="s">
        <v>29</v>
      </c>
      <c r="D9" s="93" t="s">
        <v>30</v>
      </c>
      <c r="E9" s="95" t="s">
        <v>31</v>
      </c>
      <c r="F9" s="99" t="s">
        <v>32</v>
      </c>
      <c r="H9" s="324"/>
    </row>
    <row r="10" spans="2:8" ht="83" customHeight="1" thickBot="1" x14ac:dyDescent="0.25">
      <c r="B10" s="98" t="s">
        <v>17</v>
      </c>
      <c r="C10" s="94" t="s">
        <v>29</v>
      </c>
      <c r="D10" s="93" t="s">
        <v>33</v>
      </c>
      <c r="E10" s="95" t="s">
        <v>34</v>
      </c>
      <c r="F10" s="99" t="s">
        <v>32</v>
      </c>
    </row>
    <row r="11" spans="2:8" ht="65" thickBot="1" x14ac:dyDescent="0.25">
      <c r="B11" s="98" t="s">
        <v>17</v>
      </c>
      <c r="C11" s="94" t="s">
        <v>29</v>
      </c>
      <c r="D11" s="93" t="s">
        <v>35</v>
      </c>
      <c r="E11" s="95" t="s">
        <v>36</v>
      </c>
      <c r="F11" s="99" t="s">
        <v>37</v>
      </c>
    </row>
    <row r="12" spans="2:8" ht="81" thickBot="1" x14ac:dyDescent="0.25">
      <c r="B12" s="98" t="s">
        <v>17</v>
      </c>
      <c r="C12" s="94" t="s">
        <v>29</v>
      </c>
      <c r="D12" s="93" t="s">
        <v>38</v>
      </c>
      <c r="E12" s="95" t="s">
        <v>39</v>
      </c>
      <c r="F12" s="99" t="s">
        <v>1643</v>
      </c>
    </row>
    <row r="13" spans="2:8" ht="65" thickBot="1" x14ac:dyDescent="0.25">
      <c r="B13" s="98" t="s">
        <v>17</v>
      </c>
      <c r="C13" s="94" t="s">
        <v>29</v>
      </c>
      <c r="D13" s="93" t="s">
        <v>40</v>
      </c>
      <c r="E13" s="95" t="s">
        <v>41</v>
      </c>
      <c r="F13" s="99" t="s">
        <v>1644</v>
      </c>
    </row>
    <row r="14" spans="2:8" ht="129" thickBot="1" x14ac:dyDescent="0.25">
      <c r="B14" s="98" t="s">
        <v>17</v>
      </c>
      <c r="C14" s="94" t="s">
        <v>29</v>
      </c>
      <c r="D14" s="93" t="s">
        <v>42</v>
      </c>
      <c r="E14" s="95" t="s">
        <v>43</v>
      </c>
      <c r="F14" s="99" t="s">
        <v>1645</v>
      </c>
    </row>
    <row r="15" spans="2:8" ht="49" thickBot="1" x14ac:dyDescent="0.25">
      <c r="B15" s="98" t="s">
        <v>17</v>
      </c>
      <c r="C15" s="94" t="s">
        <v>29</v>
      </c>
      <c r="D15" s="93" t="s">
        <v>44</v>
      </c>
      <c r="E15" s="95" t="s">
        <v>45</v>
      </c>
      <c r="F15" s="99" t="s">
        <v>46</v>
      </c>
    </row>
    <row r="16" spans="2:8" ht="17" thickBot="1" x14ac:dyDescent="0.25">
      <c r="B16" s="98" t="s">
        <v>17</v>
      </c>
      <c r="C16" s="94" t="s">
        <v>29</v>
      </c>
      <c r="D16" s="93" t="s">
        <v>47</v>
      </c>
      <c r="E16" s="95" t="s">
        <v>48</v>
      </c>
      <c r="F16" s="99" t="s">
        <v>32</v>
      </c>
    </row>
    <row r="17" spans="2:6" ht="97" thickBot="1" x14ac:dyDescent="0.25">
      <c r="B17" s="98" t="s">
        <v>17</v>
      </c>
      <c r="C17" s="94" t="s">
        <v>29</v>
      </c>
      <c r="D17" s="93" t="s">
        <v>49</v>
      </c>
      <c r="E17" s="95" t="s">
        <v>50</v>
      </c>
      <c r="F17" s="99" t="s">
        <v>1646</v>
      </c>
    </row>
    <row r="18" spans="2:6" ht="81" thickBot="1" x14ac:dyDescent="0.25">
      <c r="B18" s="98" t="s">
        <v>17</v>
      </c>
      <c r="C18" s="94" t="s">
        <v>29</v>
      </c>
      <c r="D18" s="93" t="s">
        <v>51</v>
      </c>
      <c r="E18" s="95" t="s">
        <v>52</v>
      </c>
      <c r="F18" s="99" t="s">
        <v>32</v>
      </c>
    </row>
    <row r="19" spans="2:6" ht="65" thickBot="1" x14ac:dyDescent="0.25">
      <c r="B19" s="98" t="s">
        <v>17</v>
      </c>
      <c r="C19" s="94" t="s">
        <v>53</v>
      </c>
      <c r="D19" s="93" t="s">
        <v>54</v>
      </c>
      <c r="E19" s="95" t="s">
        <v>55</v>
      </c>
      <c r="F19" s="99" t="s">
        <v>1647</v>
      </c>
    </row>
    <row r="20" spans="2:6" ht="33" thickBot="1" x14ac:dyDescent="0.25">
      <c r="B20" s="98" t="s">
        <v>17</v>
      </c>
      <c r="C20" s="94" t="s">
        <v>56</v>
      </c>
      <c r="D20" s="93" t="s">
        <v>57</v>
      </c>
      <c r="E20" s="95" t="s">
        <v>58</v>
      </c>
      <c r="F20" s="99" t="s">
        <v>1647</v>
      </c>
    </row>
    <row r="21" spans="2:6" ht="33" thickBot="1" x14ac:dyDescent="0.25">
      <c r="B21" s="98" t="s">
        <v>17</v>
      </c>
      <c r="C21" s="94" t="s">
        <v>56</v>
      </c>
      <c r="D21" s="93" t="s">
        <v>59</v>
      </c>
      <c r="E21" s="95" t="s">
        <v>60</v>
      </c>
      <c r="F21" s="99" t="s">
        <v>1647</v>
      </c>
    </row>
    <row r="22" spans="2:6" ht="49" thickBot="1" x14ac:dyDescent="0.25">
      <c r="B22" s="98" t="s">
        <v>17</v>
      </c>
      <c r="C22" s="94" t="s">
        <v>56</v>
      </c>
      <c r="D22" s="93" t="s">
        <v>61</v>
      </c>
      <c r="E22" s="95" t="s">
        <v>62</v>
      </c>
      <c r="F22" s="99" t="s">
        <v>1648</v>
      </c>
    </row>
    <row r="23" spans="2:6" ht="97" thickBot="1" x14ac:dyDescent="0.25">
      <c r="B23" s="98" t="s">
        <v>17</v>
      </c>
      <c r="C23" s="94" t="s">
        <v>63</v>
      </c>
      <c r="D23" s="93" t="s">
        <v>64</v>
      </c>
      <c r="E23" s="95" t="s">
        <v>65</v>
      </c>
      <c r="F23" s="99" t="s">
        <v>1649</v>
      </c>
    </row>
    <row r="24" spans="2:6" ht="49" thickBot="1" x14ac:dyDescent="0.25">
      <c r="B24" s="98" t="s">
        <v>17</v>
      </c>
      <c r="C24" s="94" t="s">
        <v>63</v>
      </c>
      <c r="D24" s="93" t="s">
        <v>66</v>
      </c>
      <c r="E24" s="95" t="s">
        <v>67</v>
      </c>
      <c r="F24" s="99" t="s">
        <v>32</v>
      </c>
    </row>
    <row r="25" spans="2:6" ht="33" thickBot="1" x14ac:dyDescent="0.25">
      <c r="B25" s="98" t="s">
        <v>17</v>
      </c>
      <c r="C25" s="94" t="s">
        <v>63</v>
      </c>
      <c r="D25" s="93" t="s">
        <v>68</v>
      </c>
      <c r="E25" s="95" t="s">
        <v>69</v>
      </c>
      <c r="F25" s="99" t="s">
        <v>70</v>
      </c>
    </row>
    <row r="26" spans="2:6" ht="33" thickBot="1" x14ac:dyDescent="0.25">
      <c r="B26" s="98" t="s">
        <v>17</v>
      </c>
      <c r="C26" s="94" t="s">
        <v>63</v>
      </c>
      <c r="D26" s="93" t="s">
        <v>71</v>
      </c>
      <c r="E26" s="95" t="s">
        <v>72</v>
      </c>
      <c r="F26" s="99" t="s">
        <v>73</v>
      </c>
    </row>
    <row r="27" spans="2:6" ht="33" thickBot="1" x14ac:dyDescent="0.25">
      <c r="B27" s="98" t="s">
        <v>17</v>
      </c>
      <c r="C27" s="94" t="s">
        <v>63</v>
      </c>
      <c r="D27" s="93" t="s">
        <v>74</v>
      </c>
      <c r="E27" s="95" t="s">
        <v>75</v>
      </c>
      <c r="F27" s="99" t="s">
        <v>32</v>
      </c>
    </row>
    <row r="28" spans="2:6" ht="33" thickBot="1" x14ac:dyDescent="0.25">
      <c r="B28" s="98" t="s">
        <v>17</v>
      </c>
      <c r="C28" s="94" t="s">
        <v>63</v>
      </c>
      <c r="D28" s="93" t="s">
        <v>76</v>
      </c>
      <c r="E28" s="95" t="s">
        <v>77</v>
      </c>
      <c r="F28" s="99" t="s">
        <v>32</v>
      </c>
    </row>
    <row r="29" spans="2:6" ht="65" thickBot="1" x14ac:dyDescent="0.25">
      <c r="B29" s="98" t="s">
        <v>17</v>
      </c>
      <c r="C29" s="94" t="s">
        <v>63</v>
      </c>
      <c r="D29" s="93" t="s">
        <v>78</v>
      </c>
      <c r="E29" s="95" t="s">
        <v>79</v>
      </c>
      <c r="F29" s="99" t="s">
        <v>80</v>
      </c>
    </row>
    <row r="30" spans="2:6" ht="17" thickBot="1" x14ac:dyDescent="0.25">
      <c r="B30" s="98" t="s">
        <v>17</v>
      </c>
      <c r="C30" s="94" t="s">
        <v>63</v>
      </c>
      <c r="D30" s="93" t="s">
        <v>81</v>
      </c>
      <c r="E30" s="95" t="s">
        <v>82</v>
      </c>
      <c r="F30" s="99" t="s">
        <v>83</v>
      </c>
    </row>
    <row r="31" spans="2:6" ht="33" thickBot="1" x14ac:dyDescent="0.25">
      <c r="B31" s="98" t="s">
        <v>17</v>
      </c>
      <c r="C31" s="94" t="s">
        <v>63</v>
      </c>
      <c r="D31" s="93" t="s">
        <v>84</v>
      </c>
      <c r="E31" s="95" t="s">
        <v>85</v>
      </c>
      <c r="F31" s="99" t="s">
        <v>86</v>
      </c>
    </row>
    <row r="32" spans="2:6" ht="49" thickBot="1" x14ac:dyDescent="0.25">
      <c r="B32" s="98" t="s">
        <v>17</v>
      </c>
      <c r="C32" s="94" t="s">
        <v>87</v>
      </c>
      <c r="D32" s="93" t="s">
        <v>88</v>
      </c>
      <c r="E32" s="95" t="s">
        <v>89</v>
      </c>
      <c r="F32" s="99" t="s">
        <v>32</v>
      </c>
    </row>
    <row r="33" spans="2:6" ht="161" thickBot="1" x14ac:dyDescent="0.25">
      <c r="B33" s="98" t="s">
        <v>17</v>
      </c>
      <c r="C33" s="94" t="s">
        <v>87</v>
      </c>
      <c r="D33" s="93" t="s">
        <v>90</v>
      </c>
      <c r="E33" s="95" t="s">
        <v>91</v>
      </c>
      <c r="F33" s="99" t="s">
        <v>1650</v>
      </c>
    </row>
    <row r="34" spans="2:6" ht="65" thickBot="1" x14ac:dyDescent="0.25">
      <c r="B34" s="98" t="s">
        <v>17</v>
      </c>
      <c r="C34" s="94" t="s">
        <v>87</v>
      </c>
      <c r="D34" s="93" t="s">
        <v>92</v>
      </c>
      <c r="E34" s="95" t="s">
        <v>93</v>
      </c>
      <c r="F34" s="99" t="s">
        <v>1651</v>
      </c>
    </row>
    <row r="35" spans="2:6" ht="65" thickBot="1" x14ac:dyDescent="0.25">
      <c r="B35" s="98" t="s">
        <v>17</v>
      </c>
      <c r="C35" s="94" t="s">
        <v>87</v>
      </c>
      <c r="D35" s="93" t="s">
        <v>94</v>
      </c>
      <c r="E35" s="95" t="s">
        <v>95</v>
      </c>
      <c r="F35" s="99" t="s">
        <v>1651</v>
      </c>
    </row>
    <row r="36" spans="2:6" ht="33" thickBot="1" x14ac:dyDescent="0.25">
      <c r="B36" s="98" t="s">
        <v>17</v>
      </c>
      <c r="C36" s="94" t="s">
        <v>87</v>
      </c>
      <c r="D36" s="93" t="s">
        <v>96</v>
      </c>
      <c r="E36" s="95" t="s">
        <v>97</v>
      </c>
      <c r="F36" s="99" t="s">
        <v>98</v>
      </c>
    </row>
    <row r="37" spans="2:6" ht="33" thickBot="1" x14ac:dyDescent="0.25">
      <c r="B37" s="98" t="s">
        <v>17</v>
      </c>
      <c r="C37" s="94" t="s">
        <v>87</v>
      </c>
      <c r="D37" s="93" t="s">
        <v>99</v>
      </c>
      <c r="E37" s="95" t="s">
        <v>100</v>
      </c>
      <c r="F37" s="99" t="s">
        <v>101</v>
      </c>
    </row>
    <row r="38" spans="2:6" ht="65" thickBot="1" x14ac:dyDescent="0.25">
      <c r="B38" s="98" t="s">
        <v>17</v>
      </c>
      <c r="C38" s="94" t="s">
        <v>87</v>
      </c>
      <c r="D38" s="93" t="s">
        <v>102</v>
      </c>
      <c r="E38" s="95" t="s">
        <v>103</v>
      </c>
      <c r="F38" s="99" t="s">
        <v>1651</v>
      </c>
    </row>
    <row r="39" spans="2:6" ht="129" thickBot="1" x14ac:dyDescent="0.25">
      <c r="B39" s="98" t="s">
        <v>17</v>
      </c>
      <c r="C39" s="94" t="s">
        <v>87</v>
      </c>
      <c r="D39" s="93" t="s">
        <v>104</v>
      </c>
      <c r="E39" s="95" t="s">
        <v>105</v>
      </c>
      <c r="F39" s="99" t="s">
        <v>1652</v>
      </c>
    </row>
    <row r="40" spans="2:6" ht="113" thickBot="1" x14ac:dyDescent="0.25">
      <c r="B40" s="98" t="s">
        <v>17</v>
      </c>
      <c r="C40" s="94" t="s">
        <v>87</v>
      </c>
      <c r="D40" s="93" t="s">
        <v>106</v>
      </c>
      <c r="E40" s="95" t="s">
        <v>107</v>
      </c>
      <c r="F40" s="99" t="s">
        <v>1653</v>
      </c>
    </row>
    <row r="41" spans="2:6" ht="33" thickBot="1" x14ac:dyDescent="0.25">
      <c r="B41" s="98" t="s">
        <v>17</v>
      </c>
      <c r="C41" s="94" t="s">
        <v>87</v>
      </c>
      <c r="D41" s="93" t="s">
        <v>108</v>
      </c>
      <c r="E41" s="95" t="s">
        <v>109</v>
      </c>
      <c r="F41" s="99" t="s">
        <v>32</v>
      </c>
    </row>
    <row r="42" spans="2:6" ht="33" thickBot="1" x14ac:dyDescent="0.25">
      <c r="B42" s="98" t="s">
        <v>17</v>
      </c>
      <c r="C42" s="94" t="s">
        <v>87</v>
      </c>
      <c r="D42" s="93" t="s">
        <v>110</v>
      </c>
      <c r="E42" s="95" t="s">
        <v>111</v>
      </c>
      <c r="F42" s="99" t="s">
        <v>112</v>
      </c>
    </row>
    <row r="43" spans="2:6" ht="33" thickBot="1" x14ac:dyDescent="0.25">
      <c r="B43" s="98" t="s">
        <v>17</v>
      </c>
      <c r="C43" s="94" t="s">
        <v>87</v>
      </c>
      <c r="D43" s="93" t="s">
        <v>113</v>
      </c>
      <c r="E43" s="95" t="s">
        <v>114</v>
      </c>
      <c r="F43" s="99" t="s">
        <v>32</v>
      </c>
    </row>
    <row r="44" spans="2:6" ht="33" thickBot="1" x14ac:dyDescent="0.25">
      <c r="B44" s="98" t="s">
        <v>17</v>
      </c>
      <c r="C44" s="94" t="s">
        <v>87</v>
      </c>
      <c r="D44" s="93" t="s">
        <v>115</v>
      </c>
      <c r="E44" s="95" t="s">
        <v>116</v>
      </c>
      <c r="F44" s="99" t="s">
        <v>117</v>
      </c>
    </row>
    <row r="45" spans="2:6" ht="33" thickBot="1" x14ac:dyDescent="0.25">
      <c r="B45" s="98" t="s">
        <v>17</v>
      </c>
      <c r="C45" s="94" t="s">
        <v>87</v>
      </c>
      <c r="D45" s="93" t="s">
        <v>118</v>
      </c>
      <c r="E45" s="95" t="s">
        <v>119</v>
      </c>
      <c r="F45" s="99" t="s">
        <v>120</v>
      </c>
    </row>
    <row r="46" spans="2:6" ht="33" thickBot="1" x14ac:dyDescent="0.25">
      <c r="B46" s="98" t="s">
        <v>17</v>
      </c>
      <c r="C46" s="94" t="s">
        <v>87</v>
      </c>
      <c r="D46" s="93" t="s">
        <v>121</v>
      </c>
      <c r="E46" s="95" t="s">
        <v>122</v>
      </c>
      <c r="F46" s="99" t="s">
        <v>32</v>
      </c>
    </row>
    <row r="47" spans="2:6" ht="33" thickBot="1" x14ac:dyDescent="0.25">
      <c r="B47" s="98" t="s">
        <v>17</v>
      </c>
      <c r="C47" s="94" t="s">
        <v>87</v>
      </c>
      <c r="D47" s="93" t="s">
        <v>123</v>
      </c>
      <c r="E47" s="95" t="s">
        <v>124</v>
      </c>
      <c r="F47" s="99" t="s">
        <v>32</v>
      </c>
    </row>
    <row r="48" spans="2:6" ht="49" thickBot="1" x14ac:dyDescent="0.25">
      <c r="B48" s="98" t="s">
        <v>17</v>
      </c>
      <c r="C48" s="94" t="s">
        <v>87</v>
      </c>
      <c r="D48" s="93" t="s">
        <v>125</v>
      </c>
      <c r="E48" s="95" t="s">
        <v>126</v>
      </c>
      <c r="F48" s="99" t="s">
        <v>32</v>
      </c>
    </row>
    <row r="49" spans="2:6" ht="49" thickBot="1" x14ac:dyDescent="0.25">
      <c r="B49" s="98" t="s">
        <v>17</v>
      </c>
      <c r="C49" s="94" t="s">
        <v>87</v>
      </c>
      <c r="D49" s="93" t="s">
        <v>127</v>
      </c>
      <c r="E49" s="95" t="s">
        <v>128</v>
      </c>
      <c r="F49" s="99" t="s">
        <v>32</v>
      </c>
    </row>
    <row r="50" spans="2:6" ht="65" thickBot="1" x14ac:dyDescent="0.25">
      <c r="B50" s="98" t="s">
        <v>17</v>
      </c>
      <c r="C50" s="94" t="s">
        <v>87</v>
      </c>
      <c r="D50" s="93" t="s">
        <v>129</v>
      </c>
      <c r="E50" s="95" t="s">
        <v>130</v>
      </c>
      <c r="F50" s="99" t="s">
        <v>32</v>
      </c>
    </row>
    <row r="51" spans="2:6" ht="33" thickBot="1" x14ac:dyDescent="0.25">
      <c r="B51" s="98" t="s">
        <v>17</v>
      </c>
      <c r="C51" s="94" t="s">
        <v>87</v>
      </c>
      <c r="D51" s="93" t="s">
        <v>131</v>
      </c>
      <c r="E51" s="95" t="s">
        <v>132</v>
      </c>
      <c r="F51" s="99" t="s">
        <v>32</v>
      </c>
    </row>
    <row r="52" spans="2:6" ht="49" thickBot="1" x14ac:dyDescent="0.25">
      <c r="B52" s="98" t="s">
        <v>17</v>
      </c>
      <c r="C52" s="94" t="s">
        <v>87</v>
      </c>
      <c r="D52" s="93" t="s">
        <v>133</v>
      </c>
      <c r="E52" s="95" t="s">
        <v>134</v>
      </c>
      <c r="F52" s="99" t="s">
        <v>1654</v>
      </c>
    </row>
    <row r="53" spans="2:6" ht="33" thickBot="1" x14ac:dyDescent="0.25">
      <c r="B53" s="98" t="s">
        <v>17</v>
      </c>
      <c r="C53" s="94" t="s">
        <v>87</v>
      </c>
      <c r="D53" s="93" t="s">
        <v>135</v>
      </c>
      <c r="E53" s="95" t="s">
        <v>136</v>
      </c>
      <c r="F53" s="99" t="s">
        <v>32</v>
      </c>
    </row>
    <row r="54" spans="2:6" ht="33" thickBot="1" x14ac:dyDescent="0.25">
      <c r="B54" s="98" t="s">
        <v>17</v>
      </c>
      <c r="C54" s="94" t="s">
        <v>137</v>
      </c>
      <c r="D54" s="93" t="s">
        <v>138</v>
      </c>
      <c r="E54" s="95" t="s">
        <v>139</v>
      </c>
      <c r="F54" s="99" t="s">
        <v>32</v>
      </c>
    </row>
    <row r="55" spans="2:6" ht="17" thickBot="1" x14ac:dyDescent="0.25">
      <c r="B55" s="98" t="s">
        <v>17</v>
      </c>
      <c r="C55" s="94" t="s">
        <v>137</v>
      </c>
      <c r="D55" s="93" t="s">
        <v>140</v>
      </c>
      <c r="E55" s="95" t="s">
        <v>141</v>
      </c>
      <c r="F55" s="99" t="s">
        <v>32</v>
      </c>
    </row>
    <row r="56" spans="2:6" ht="97" thickBot="1" x14ac:dyDescent="0.25">
      <c r="B56" s="98" t="s">
        <v>17</v>
      </c>
      <c r="C56" s="94" t="s">
        <v>137</v>
      </c>
      <c r="D56" s="93" t="s">
        <v>142</v>
      </c>
      <c r="E56" s="95" t="s">
        <v>143</v>
      </c>
      <c r="F56" s="100" t="s">
        <v>1655</v>
      </c>
    </row>
    <row r="57" spans="2:6" ht="17" thickBot="1" x14ac:dyDescent="0.25">
      <c r="B57" s="98" t="s">
        <v>17</v>
      </c>
      <c r="C57" s="94" t="s">
        <v>137</v>
      </c>
      <c r="D57" s="93" t="s">
        <v>144</v>
      </c>
      <c r="E57" s="95" t="s">
        <v>145</v>
      </c>
      <c r="F57" s="99" t="s">
        <v>32</v>
      </c>
    </row>
    <row r="58" spans="2:6" ht="33" thickBot="1" x14ac:dyDescent="0.25">
      <c r="B58" s="98" t="s">
        <v>17</v>
      </c>
      <c r="C58" s="94" t="s">
        <v>137</v>
      </c>
      <c r="D58" s="93" t="s">
        <v>146</v>
      </c>
      <c r="E58" s="95" t="s">
        <v>147</v>
      </c>
      <c r="F58" s="99" t="s">
        <v>32</v>
      </c>
    </row>
    <row r="59" spans="2:6" ht="33" thickBot="1" x14ac:dyDescent="0.25">
      <c r="B59" s="98" t="s">
        <v>17</v>
      </c>
      <c r="C59" s="94" t="s">
        <v>137</v>
      </c>
      <c r="D59" s="93" t="s">
        <v>148</v>
      </c>
      <c r="E59" s="95" t="s">
        <v>149</v>
      </c>
      <c r="F59" s="99" t="s">
        <v>32</v>
      </c>
    </row>
    <row r="60" spans="2:6" ht="17" thickBot="1" x14ac:dyDescent="0.25">
      <c r="B60" s="98" t="s">
        <v>17</v>
      </c>
      <c r="C60" s="94" t="s">
        <v>137</v>
      </c>
      <c r="D60" s="93" t="s">
        <v>150</v>
      </c>
      <c r="E60" s="95" t="s">
        <v>151</v>
      </c>
      <c r="F60" s="99" t="s">
        <v>32</v>
      </c>
    </row>
    <row r="61" spans="2:6" ht="33" thickBot="1" x14ac:dyDescent="0.25">
      <c r="B61" s="98" t="s">
        <v>17</v>
      </c>
      <c r="C61" s="94" t="s">
        <v>137</v>
      </c>
      <c r="D61" s="93" t="s">
        <v>152</v>
      </c>
      <c r="E61" s="95" t="s">
        <v>153</v>
      </c>
      <c r="F61" s="99" t="s">
        <v>32</v>
      </c>
    </row>
    <row r="62" spans="2:6" ht="49" thickBot="1" x14ac:dyDescent="0.25">
      <c r="B62" s="98" t="s">
        <v>17</v>
      </c>
      <c r="C62" s="94" t="s">
        <v>137</v>
      </c>
      <c r="D62" s="93" t="s">
        <v>154</v>
      </c>
      <c r="E62" s="95" t="s">
        <v>155</v>
      </c>
      <c r="F62" s="99" t="s">
        <v>32</v>
      </c>
    </row>
    <row r="63" spans="2:6" ht="49" thickBot="1" x14ac:dyDescent="0.25">
      <c r="B63" s="98" t="s">
        <v>17</v>
      </c>
      <c r="C63" s="94" t="s">
        <v>137</v>
      </c>
      <c r="D63" s="93" t="s">
        <v>156</v>
      </c>
      <c r="E63" s="95" t="s">
        <v>157</v>
      </c>
      <c r="F63" s="99" t="s">
        <v>32</v>
      </c>
    </row>
    <row r="64" spans="2:6" ht="33" thickBot="1" x14ac:dyDescent="0.25">
      <c r="B64" s="98" t="s">
        <v>17</v>
      </c>
      <c r="C64" s="94" t="s">
        <v>137</v>
      </c>
      <c r="D64" s="93" t="s">
        <v>158</v>
      </c>
      <c r="E64" s="95" t="s">
        <v>159</v>
      </c>
      <c r="F64" s="99" t="s">
        <v>32</v>
      </c>
    </row>
    <row r="65" spans="2:6" ht="49" thickBot="1" x14ac:dyDescent="0.25">
      <c r="B65" s="98" t="s">
        <v>17</v>
      </c>
      <c r="C65" s="94" t="s">
        <v>137</v>
      </c>
      <c r="D65" s="93" t="s">
        <v>160</v>
      </c>
      <c r="E65" s="95" t="s">
        <v>161</v>
      </c>
      <c r="F65" s="99" t="s">
        <v>32</v>
      </c>
    </row>
    <row r="66" spans="2:6" ht="17" thickBot="1" x14ac:dyDescent="0.25">
      <c r="B66" s="98" t="s">
        <v>17</v>
      </c>
      <c r="C66" s="94" t="s">
        <v>137</v>
      </c>
      <c r="D66" s="93" t="s">
        <v>162</v>
      </c>
      <c r="E66" s="95" t="s">
        <v>163</v>
      </c>
      <c r="F66" s="99" t="s">
        <v>32</v>
      </c>
    </row>
    <row r="67" spans="2:6" ht="33" thickBot="1" x14ac:dyDescent="0.25">
      <c r="B67" s="98" t="s">
        <v>17</v>
      </c>
      <c r="C67" s="94" t="s">
        <v>137</v>
      </c>
      <c r="D67" s="93" t="s">
        <v>164</v>
      </c>
      <c r="E67" s="95" t="s">
        <v>165</v>
      </c>
      <c r="F67" s="99" t="s">
        <v>32</v>
      </c>
    </row>
    <row r="68" spans="2:6" ht="17" thickBot="1" x14ac:dyDescent="0.25">
      <c r="B68" s="98" t="s">
        <v>17</v>
      </c>
      <c r="C68" s="94" t="s">
        <v>137</v>
      </c>
      <c r="D68" s="93" t="s">
        <v>166</v>
      </c>
      <c r="E68" s="95" t="s">
        <v>167</v>
      </c>
      <c r="F68" s="99" t="s">
        <v>32</v>
      </c>
    </row>
    <row r="69" spans="2:6" ht="17" thickBot="1" x14ac:dyDescent="0.25">
      <c r="B69" s="98" t="s">
        <v>17</v>
      </c>
      <c r="C69" s="94" t="s">
        <v>137</v>
      </c>
      <c r="D69" s="93" t="s">
        <v>168</v>
      </c>
      <c r="E69" s="95" t="s">
        <v>169</v>
      </c>
      <c r="F69" s="99" t="s">
        <v>32</v>
      </c>
    </row>
    <row r="70" spans="2:6" ht="17" thickBot="1" x14ac:dyDescent="0.25">
      <c r="B70" s="98" t="s">
        <v>17</v>
      </c>
      <c r="C70" s="94" t="s">
        <v>137</v>
      </c>
      <c r="D70" s="93" t="s">
        <v>170</v>
      </c>
      <c r="E70" s="95" t="s">
        <v>171</v>
      </c>
      <c r="F70" s="99" t="s">
        <v>32</v>
      </c>
    </row>
    <row r="71" spans="2:6" ht="65" thickBot="1" x14ac:dyDescent="0.25">
      <c r="B71" s="98" t="s">
        <v>17</v>
      </c>
      <c r="C71" s="94" t="s">
        <v>137</v>
      </c>
      <c r="D71" s="93" t="s">
        <v>172</v>
      </c>
      <c r="E71" s="95" t="s">
        <v>173</v>
      </c>
      <c r="F71" s="100" t="s">
        <v>1656</v>
      </c>
    </row>
    <row r="72" spans="2:6" ht="17" thickBot="1" x14ac:dyDescent="0.25">
      <c r="B72" s="98" t="s">
        <v>17</v>
      </c>
      <c r="C72" s="94" t="s">
        <v>137</v>
      </c>
      <c r="D72" s="93" t="s">
        <v>174</v>
      </c>
      <c r="E72" s="95" t="s">
        <v>175</v>
      </c>
      <c r="F72" s="99" t="s">
        <v>32</v>
      </c>
    </row>
    <row r="73" spans="2:6" ht="17" thickBot="1" x14ac:dyDescent="0.25">
      <c r="B73" s="98" t="s">
        <v>17</v>
      </c>
      <c r="C73" s="94" t="s">
        <v>137</v>
      </c>
      <c r="D73" s="93" t="s">
        <v>176</v>
      </c>
      <c r="E73" s="95" t="s">
        <v>177</v>
      </c>
      <c r="F73" s="99" t="s">
        <v>32</v>
      </c>
    </row>
    <row r="74" spans="2:6" ht="65" thickBot="1" x14ac:dyDescent="0.25">
      <c r="B74" s="98" t="s">
        <v>17</v>
      </c>
      <c r="C74" s="94" t="s">
        <v>137</v>
      </c>
      <c r="D74" s="93" t="s">
        <v>178</v>
      </c>
      <c r="E74" s="95" t="s">
        <v>179</v>
      </c>
      <c r="F74" s="99" t="s">
        <v>1657</v>
      </c>
    </row>
    <row r="75" spans="2:6" ht="33" thickBot="1" x14ac:dyDescent="0.25">
      <c r="B75" s="98" t="s">
        <v>17</v>
      </c>
      <c r="C75" s="94" t="s">
        <v>180</v>
      </c>
      <c r="D75" s="93" t="s">
        <v>181</v>
      </c>
      <c r="E75" s="95" t="s">
        <v>182</v>
      </c>
      <c r="F75" s="99" t="s">
        <v>1658</v>
      </c>
    </row>
    <row r="76" spans="2:6" ht="65" thickBot="1" x14ac:dyDescent="0.25">
      <c r="B76" s="98" t="s">
        <v>17</v>
      </c>
      <c r="C76" s="94" t="s">
        <v>180</v>
      </c>
      <c r="D76" s="93" t="s">
        <v>183</v>
      </c>
      <c r="E76" s="95" t="s">
        <v>184</v>
      </c>
      <c r="F76" s="99" t="s">
        <v>1659</v>
      </c>
    </row>
    <row r="77" spans="2:6" ht="33" thickBot="1" x14ac:dyDescent="0.25">
      <c r="B77" s="98" t="s">
        <v>17</v>
      </c>
      <c r="C77" s="94" t="s">
        <v>180</v>
      </c>
      <c r="D77" s="93" t="s">
        <v>185</v>
      </c>
      <c r="E77" s="95" t="s">
        <v>186</v>
      </c>
      <c r="F77" s="99" t="s">
        <v>32</v>
      </c>
    </row>
    <row r="78" spans="2:6" ht="33" thickBot="1" x14ac:dyDescent="0.25">
      <c r="B78" s="98" t="s">
        <v>17</v>
      </c>
      <c r="C78" s="94" t="s">
        <v>180</v>
      </c>
      <c r="D78" s="93" t="s">
        <v>187</v>
      </c>
      <c r="E78" s="95" t="s">
        <v>188</v>
      </c>
      <c r="F78" s="99" t="s">
        <v>32</v>
      </c>
    </row>
    <row r="79" spans="2:6" ht="33" thickBot="1" x14ac:dyDescent="0.25">
      <c r="B79" s="98" t="s">
        <v>17</v>
      </c>
      <c r="C79" s="94" t="s">
        <v>180</v>
      </c>
      <c r="D79" s="93" t="s">
        <v>189</v>
      </c>
      <c r="E79" s="95" t="s">
        <v>190</v>
      </c>
      <c r="F79" s="99" t="s">
        <v>32</v>
      </c>
    </row>
    <row r="80" spans="2:6" ht="33" thickBot="1" x14ac:dyDescent="0.25">
      <c r="B80" s="98" t="s">
        <v>17</v>
      </c>
      <c r="C80" s="94" t="s">
        <v>180</v>
      </c>
      <c r="D80" s="93" t="s">
        <v>191</v>
      </c>
      <c r="E80" s="95" t="s">
        <v>192</v>
      </c>
      <c r="F80" s="99" t="s">
        <v>32</v>
      </c>
    </row>
    <row r="81" spans="2:6" ht="33" thickBot="1" x14ac:dyDescent="0.25">
      <c r="B81" s="98" t="s">
        <v>17</v>
      </c>
      <c r="C81" s="94" t="s">
        <v>180</v>
      </c>
      <c r="D81" s="93" t="s">
        <v>193</v>
      </c>
      <c r="E81" s="95" t="s">
        <v>194</v>
      </c>
      <c r="F81" s="99" t="s">
        <v>32</v>
      </c>
    </row>
    <row r="82" spans="2:6" ht="65" thickBot="1" x14ac:dyDescent="0.25">
      <c r="B82" s="98" t="s">
        <v>17</v>
      </c>
      <c r="C82" s="94" t="s">
        <v>180</v>
      </c>
      <c r="D82" s="93" t="s">
        <v>195</v>
      </c>
      <c r="E82" s="95" t="s">
        <v>196</v>
      </c>
      <c r="F82" s="99" t="s">
        <v>197</v>
      </c>
    </row>
    <row r="83" spans="2:6" ht="49" thickBot="1" x14ac:dyDescent="0.25">
      <c r="B83" s="98" t="s">
        <v>17</v>
      </c>
      <c r="C83" s="94" t="s">
        <v>198</v>
      </c>
      <c r="D83" s="93" t="s">
        <v>199</v>
      </c>
      <c r="E83" s="95" t="s">
        <v>200</v>
      </c>
      <c r="F83" s="101" t="s">
        <v>1660</v>
      </c>
    </row>
    <row r="84" spans="2:6" ht="49" thickBot="1" x14ac:dyDescent="0.25">
      <c r="B84" s="98" t="s">
        <v>17</v>
      </c>
      <c r="C84" s="94" t="s">
        <v>198</v>
      </c>
      <c r="D84" s="93" t="s">
        <v>201</v>
      </c>
      <c r="E84" s="95" t="s">
        <v>202</v>
      </c>
      <c r="F84" s="101" t="s">
        <v>1661</v>
      </c>
    </row>
    <row r="85" spans="2:6" ht="49" thickBot="1" x14ac:dyDescent="0.25">
      <c r="B85" s="98" t="s">
        <v>17</v>
      </c>
      <c r="C85" s="94" t="s">
        <v>198</v>
      </c>
      <c r="D85" s="93" t="s">
        <v>203</v>
      </c>
      <c r="E85" s="95" t="s">
        <v>204</v>
      </c>
      <c r="F85" s="101" t="s">
        <v>1662</v>
      </c>
    </row>
    <row r="86" spans="2:6" ht="65" thickBot="1" x14ac:dyDescent="0.25">
      <c r="B86" s="98" t="s">
        <v>17</v>
      </c>
      <c r="C86" s="94" t="s">
        <v>198</v>
      </c>
      <c r="D86" s="93" t="s">
        <v>205</v>
      </c>
      <c r="E86" s="95" t="s">
        <v>206</v>
      </c>
      <c r="F86" s="101" t="s">
        <v>1663</v>
      </c>
    </row>
    <row r="87" spans="2:6" ht="49" thickBot="1" x14ac:dyDescent="0.25">
      <c r="B87" s="98" t="s">
        <v>17</v>
      </c>
      <c r="C87" s="94" t="s">
        <v>198</v>
      </c>
      <c r="D87" s="93" t="s">
        <v>207</v>
      </c>
      <c r="E87" s="95" t="s">
        <v>208</v>
      </c>
      <c r="F87" s="101" t="s">
        <v>1664</v>
      </c>
    </row>
    <row r="88" spans="2:6" ht="49" thickBot="1" x14ac:dyDescent="0.25">
      <c r="B88" s="98" t="s">
        <v>17</v>
      </c>
      <c r="C88" s="94" t="s">
        <v>198</v>
      </c>
      <c r="D88" s="93" t="s">
        <v>209</v>
      </c>
      <c r="E88" s="95" t="s">
        <v>210</v>
      </c>
      <c r="F88" s="101" t="s">
        <v>1665</v>
      </c>
    </row>
    <row r="89" spans="2:6" ht="49" thickBot="1" x14ac:dyDescent="0.25">
      <c r="B89" s="98" t="s">
        <v>17</v>
      </c>
      <c r="C89" s="94" t="s">
        <v>198</v>
      </c>
      <c r="D89" s="93" t="s">
        <v>211</v>
      </c>
      <c r="E89" s="95" t="s">
        <v>212</v>
      </c>
      <c r="F89" s="101" t="s">
        <v>1666</v>
      </c>
    </row>
    <row r="90" spans="2:6" ht="49" thickBot="1" x14ac:dyDescent="0.25">
      <c r="B90" s="98" t="s">
        <v>17</v>
      </c>
      <c r="C90" s="94" t="s">
        <v>198</v>
      </c>
      <c r="D90" s="93" t="s">
        <v>213</v>
      </c>
      <c r="E90" s="95" t="s">
        <v>214</v>
      </c>
      <c r="F90" s="101" t="s">
        <v>1667</v>
      </c>
    </row>
    <row r="91" spans="2:6" ht="65" thickBot="1" x14ac:dyDescent="0.25">
      <c r="B91" s="98" t="s">
        <v>17</v>
      </c>
      <c r="C91" s="94" t="s">
        <v>198</v>
      </c>
      <c r="D91" s="93" t="s">
        <v>215</v>
      </c>
      <c r="E91" s="95" t="s">
        <v>216</v>
      </c>
      <c r="F91" s="101" t="s">
        <v>1668</v>
      </c>
    </row>
    <row r="92" spans="2:6" ht="49" thickBot="1" x14ac:dyDescent="0.25">
      <c r="B92" s="98" t="s">
        <v>17</v>
      </c>
      <c r="C92" s="94" t="s">
        <v>198</v>
      </c>
      <c r="D92" s="93" t="s">
        <v>217</v>
      </c>
      <c r="E92" s="95" t="s">
        <v>218</v>
      </c>
      <c r="F92" s="101" t="s">
        <v>1669</v>
      </c>
    </row>
    <row r="93" spans="2:6" ht="49" thickBot="1" x14ac:dyDescent="0.25">
      <c r="B93" s="98" t="s">
        <v>17</v>
      </c>
      <c r="C93" s="94" t="s">
        <v>198</v>
      </c>
      <c r="D93" s="93" t="s">
        <v>219</v>
      </c>
      <c r="E93" s="95" t="s">
        <v>220</v>
      </c>
      <c r="F93" s="101" t="s">
        <v>1670</v>
      </c>
    </row>
    <row r="94" spans="2:6" ht="33" thickBot="1" x14ac:dyDescent="0.25">
      <c r="B94" s="98" t="s">
        <v>17</v>
      </c>
      <c r="C94" s="94" t="s">
        <v>221</v>
      </c>
      <c r="D94" s="93" t="s">
        <v>222</v>
      </c>
      <c r="E94" s="95" t="s">
        <v>223</v>
      </c>
      <c r="F94" s="99" t="s">
        <v>32</v>
      </c>
    </row>
    <row r="95" spans="2:6" ht="33" thickBot="1" x14ac:dyDescent="0.25">
      <c r="B95" s="98" t="s">
        <v>17</v>
      </c>
      <c r="C95" s="94" t="s">
        <v>221</v>
      </c>
      <c r="D95" s="93" t="s">
        <v>224</v>
      </c>
      <c r="E95" s="95" t="s">
        <v>225</v>
      </c>
      <c r="F95" s="99" t="s">
        <v>32</v>
      </c>
    </row>
    <row r="96" spans="2:6" ht="177" thickBot="1" x14ac:dyDescent="0.25">
      <c r="B96" s="98" t="s">
        <v>17</v>
      </c>
      <c r="C96" s="94" t="s">
        <v>221</v>
      </c>
      <c r="D96" s="93" t="s">
        <v>226</v>
      </c>
      <c r="E96" s="95" t="s">
        <v>227</v>
      </c>
      <c r="F96" s="99" t="s">
        <v>1671</v>
      </c>
    </row>
    <row r="97" spans="2:6" ht="49" thickBot="1" x14ac:dyDescent="0.25">
      <c r="B97" s="98" t="s">
        <v>228</v>
      </c>
      <c r="C97" s="94" t="s">
        <v>229</v>
      </c>
      <c r="D97" s="93" t="s">
        <v>230</v>
      </c>
      <c r="E97" s="95" t="s">
        <v>231</v>
      </c>
      <c r="F97" s="99" t="s">
        <v>232</v>
      </c>
    </row>
    <row r="98" spans="2:6" ht="49" thickBot="1" x14ac:dyDescent="0.25">
      <c r="B98" s="98" t="s">
        <v>228</v>
      </c>
      <c r="C98" s="94" t="s">
        <v>229</v>
      </c>
      <c r="D98" s="93" t="s">
        <v>233</v>
      </c>
      <c r="E98" s="95" t="s">
        <v>234</v>
      </c>
      <c r="F98" s="99" t="s">
        <v>32</v>
      </c>
    </row>
    <row r="99" spans="2:6" ht="49" thickBot="1" x14ac:dyDescent="0.25">
      <c r="B99" s="98" t="s">
        <v>228</v>
      </c>
      <c r="C99" s="94" t="s">
        <v>229</v>
      </c>
      <c r="D99" s="93" t="s">
        <v>235</v>
      </c>
      <c r="E99" s="95" t="s">
        <v>236</v>
      </c>
      <c r="F99" s="99" t="s">
        <v>237</v>
      </c>
    </row>
    <row r="100" spans="2:6" ht="145" thickBot="1" x14ac:dyDescent="0.25">
      <c r="B100" s="98" t="s">
        <v>228</v>
      </c>
      <c r="C100" s="94" t="s">
        <v>238</v>
      </c>
      <c r="D100" s="93" t="s">
        <v>239</v>
      </c>
      <c r="E100" s="95" t="s">
        <v>240</v>
      </c>
      <c r="F100" s="99" t="s">
        <v>32</v>
      </c>
    </row>
    <row r="101" spans="2:6" ht="97" thickBot="1" x14ac:dyDescent="0.25">
      <c r="B101" s="98" t="s">
        <v>228</v>
      </c>
      <c r="C101" s="94" t="s">
        <v>238</v>
      </c>
      <c r="D101" s="93" t="s">
        <v>241</v>
      </c>
      <c r="E101" s="95" t="s">
        <v>242</v>
      </c>
      <c r="F101" s="99" t="s">
        <v>32</v>
      </c>
    </row>
    <row r="102" spans="2:6" ht="113" thickBot="1" x14ac:dyDescent="0.25">
      <c r="B102" s="98" t="s">
        <v>228</v>
      </c>
      <c r="C102" s="94" t="s">
        <v>243</v>
      </c>
      <c r="D102" s="93" t="s">
        <v>244</v>
      </c>
      <c r="E102" s="95" t="s">
        <v>245</v>
      </c>
      <c r="F102" s="99" t="s">
        <v>246</v>
      </c>
    </row>
    <row r="103" spans="2:6" ht="33" thickBot="1" x14ac:dyDescent="0.25">
      <c r="B103" s="98" t="s">
        <v>228</v>
      </c>
      <c r="C103" s="94" t="s">
        <v>243</v>
      </c>
      <c r="D103" s="93" t="s">
        <v>247</v>
      </c>
      <c r="E103" s="95" t="s">
        <v>248</v>
      </c>
      <c r="F103" s="99" t="s">
        <v>246</v>
      </c>
    </row>
    <row r="104" spans="2:6" ht="33" thickBot="1" x14ac:dyDescent="0.25">
      <c r="B104" s="98" t="s">
        <v>228</v>
      </c>
      <c r="C104" s="94" t="s">
        <v>243</v>
      </c>
      <c r="D104" s="93" t="s">
        <v>249</v>
      </c>
      <c r="E104" s="95" t="s">
        <v>250</v>
      </c>
      <c r="F104" s="99" t="s">
        <v>246</v>
      </c>
    </row>
    <row r="105" spans="2:6" ht="33" thickBot="1" x14ac:dyDescent="0.25">
      <c r="B105" s="98" t="s">
        <v>228</v>
      </c>
      <c r="C105" s="94" t="s">
        <v>251</v>
      </c>
      <c r="D105" s="93" t="s">
        <v>252</v>
      </c>
      <c r="E105" s="95" t="s">
        <v>253</v>
      </c>
      <c r="F105" s="99" t="s">
        <v>32</v>
      </c>
    </row>
    <row r="106" spans="2:6" ht="33" thickBot="1" x14ac:dyDescent="0.25">
      <c r="B106" s="98" t="s">
        <v>228</v>
      </c>
      <c r="C106" s="94" t="s">
        <v>251</v>
      </c>
      <c r="D106" s="93" t="s">
        <v>254</v>
      </c>
      <c r="E106" s="95" t="s">
        <v>255</v>
      </c>
      <c r="F106" s="99" t="s">
        <v>256</v>
      </c>
    </row>
    <row r="107" spans="2:6" ht="49" thickBot="1" x14ac:dyDescent="0.25">
      <c r="B107" s="98" t="s">
        <v>228</v>
      </c>
      <c r="C107" s="94" t="s">
        <v>251</v>
      </c>
      <c r="D107" s="93" t="s">
        <v>257</v>
      </c>
      <c r="E107" s="95" t="s">
        <v>258</v>
      </c>
      <c r="F107" s="99" t="s">
        <v>32</v>
      </c>
    </row>
    <row r="108" spans="2:6" ht="113" thickBot="1" x14ac:dyDescent="0.25">
      <c r="B108" s="98" t="s">
        <v>228</v>
      </c>
      <c r="C108" s="94" t="s">
        <v>251</v>
      </c>
      <c r="D108" s="93" t="s">
        <v>259</v>
      </c>
      <c r="E108" s="95" t="s">
        <v>260</v>
      </c>
      <c r="F108" s="99" t="s">
        <v>1672</v>
      </c>
    </row>
    <row r="109" spans="2:6" ht="49" thickBot="1" x14ac:dyDescent="0.25">
      <c r="B109" s="98" t="s">
        <v>228</v>
      </c>
      <c r="C109" s="94" t="s">
        <v>251</v>
      </c>
      <c r="D109" s="93" t="s">
        <v>261</v>
      </c>
      <c r="E109" s="95" t="s">
        <v>262</v>
      </c>
      <c r="F109" s="99" t="s">
        <v>1675</v>
      </c>
    </row>
    <row r="110" spans="2:6" ht="49" thickBot="1" x14ac:dyDescent="0.25">
      <c r="B110" s="98" t="s">
        <v>228</v>
      </c>
      <c r="C110" s="94" t="s">
        <v>251</v>
      </c>
      <c r="D110" s="93" t="s">
        <v>263</v>
      </c>
      <c r="E110" s="95" t="s">
        <v>264</v>
      </c>
      <c r="F110" s="99" t="s">
        <v>32</v>
      </c>
    </row>
    <row r="111" spans="2:6" ht="17" thickBot="1" x14ac:dyDescent="0.25">
      <c r="B111" s="98" t="s">
        <v>228</v>
      </c>
      <c r="C111" s="94" t="s">
        <v>251</v>
      </c>
      <c r="D111" s="93" t="s">
        <v>265</v>
      </c>
      <c r="E111" s="95" t="s">
        <v>266</v>
      </c>
      <c r="F111" s="99" t="s">
        <v>32</v>
      </c>
    </row>
    <row r="112" spans="2:6" ht="49" thickBot="1" x14ac:dyDescent="0.25">
      <c r="B112" s="98" t="s">
        <v>228</v>
      </c>
      <c r="C112" s="94" t="s">
        <v>251</v>
      </c>
      <c r="D112" s="93" t="s">
        <v>267</v>
      </c>
      <c r="E112" s="95" t="s">
        <v>268</v>
      </c>
      <c r="F112" s="99" t="s">
        <v>32</v>
      </c>
    </row>
    <row r="113" spans="2:6" ht="113" thickBot="1" x14ac:dyDescent="0.25">
      <c r="B113" s="98" t="s">
        <v>228</v>
      </c>
      <c r="C113" s="94" t="s">
        <v>269</v>
      </c>
      <c r="D113" s="93" t="s">
        <v>270</v>
      </c>
      <c r="E113" s="95" t="s">
        <v>271</v>
      </c>
      <c r="F113" s="99" t="s">
        <v>272</v>
      </c>
    </row>
    <row r="114" spans="2:6" ht="33" thickBot="1" x14ac:dyDescent="0.25">
      <c r="B114" s="98" t="s">
        <v>228</v>
      </c>
      <c r="C114" s="94" t="s">
        <v>269</v>
      </c>
      <c r="D114" s="93" t="s">
        <v>273</v>
      </c>
      <c r="E114" s="95" t="s">
        <v>274</v>
      </c>
      <c r="F114" s="99" t="s">
        <v>32</v>
      </c>
    </row>
    <row r="115" spans="2:6" ht="49" thickBot="1" x14ac:dyDescent="0.25">
      <c r="B115" s="98" t="s">
        <v>228</v>
      </c>
      <c r="C115" s="94" t="s">
        <v>269</v>
      </c>
      <c r="D115" s="93" t="s">
        <v>275</v>
      </c>
      <c r="E115" s="95" t="s">
        <v>276</v>
      </c>
      <c r="F115" s="99" t="s">
        <v>32</v>
      </c>
    </row>
    <row r="116" spans="2:6" ht="49" thickBot="1" x14ac:dyDescent="0.25">
      <c r="B116" s="98" t="s">
        <v>228</v>
      </c>
      <c r="C116" s="94" t="s">
        <v>269</v>
      </c>
      <c r="D116" s="93" t="s">
        <v>277</v>
      </c>
      <c r="E116" s="95" t="s">
        <v>278</v>
      </c>
      <c r="F116" s="99" t="s">
        <v>32</v>
      </c>
    </row>
    <row r="117" spans="2:6" ht="17" thickBot="1" x14ac:dyDescent="0.25">
      <c r="B117" s="98" t="s">
        <v>228</v>
      </c>
      <c r="C117" s="94" t="s">
        <v>279</v>
      </c>
      <c r="D117" s="93" t="s">
        <v>280</v>
      </c>
      <c r="E117" s="95" t="s">
        <v>281</v>
      </c>
      <c r="F117" s="99" t="s">
        <v>32</v>
      </c>
    </row>
    <row r="118" spans="2:6" ht="65" thickBot="1" x14ac:dyDescent="0.25">
      <c r="B118" s="98" t="s">
        <v>228</v>
      </c>
      <c r="C118" s="94" t="s">
        <v>279</v>
      </c>
      <c r="D118" s="93" t="s">
        <v>282</v>
      </c>
      <c r="E118" s="95" t="s">
        <v>283</v>
      </c>
      <c r="F118" s="99" t="s">
        <v>1673</v>
      </c>
    </row>
    <row r="119" spans="2:6" ht="49" thickBot="1" x14ac:dyDescent="0.25">
      <c r="B119" s="98" t="s">
        <v>228</v>
      </c>
      <c r="C119" s="94" t="s">
        <v>279</v>
      </c>
      <c r="D119" s="93" t="s">
        <v>284</v>
      </c>
      <c r="E119" s="95" t="s">
        <v>285</v>
      </c>
      <c r="F119" s="99" t="s">
        <v>286</v>
      </c>
    </row>
    <row r="120" spans="2:6" ht="33" thickBot="1" x14ac:dyDescent="0.25">
      <c r="B120" s="98" t="s">
        <v>228</v>
      </c>
      <c r="C120" s="94" t="s">
        <v>279</v>
      </c>
      <c r="D120" s="93" t="s">
        <v>287</v>
      </c>
      <c r="E120" s="95" t="s">
        <v>288</v>
      </c>
      <c r="F120" s="99" t="s">
        <v>32</v>
      </c>
    </row>
    <row r="121" spans="2:6" ht="17" thickBot="1" x14ac:dyDescent="0.25">
      <c r="B121" s="98" t="s">
        <v>228</v>
      </c>
      <c r="C121" s="94" t="s">
        <v>279</v>
      </c>
      <c r="D121" s="93" t="s">
        <v>289</v>
      </c>
      <c r="E121" s="95" t="s">
        <v>290</v>
      </c>
      <c r="F121" s="99" t="s">
        <v>32</v>
      </c>
    </row>
    <row r="122" spans="2:6" ht="65" thickBot="1" x14ac:dyDescent="0.25">
      <c r="B122" s="98" t="s">
        <v>228</v>
      </c>
      <c r="C122" s="94" t="s">
        <v>279</v>
      </c>
      <c r="D122" s="93" t="s">
        <v>291</v>
      </c>
      <c r="E122" s="95" t="s">
        <v>292</v>
      </c>
      <c r="F122" s="99" t="s">
        <v>32</v>
      </c>
    </row>
    <row r="123" spans="2:6" ht="33" thickBot="1" x14ac:dyDescent="0.25">
      <c r="B123" s="98" t="s">
        <v>228</v>
      </c>
      <c r="C123" s="94" t="s">
        <v>279</v>
      </c>
      <c r="D123" s="93" t="s">
        <v>293</v>
      </c>
      <c r="E123" s="95" t="s">
        <v>294</v>
      </c>
      <c r="F123" s="99" t="s">
        <v>32</v>
      </c>
    </row>
    <row r="124" spans="2:6" ht="33" thickBot="1" x14ac:dyDescent="0.25">
      <c r="B124" s="98" t="s">
        <v>228</v>
      </c>
      <c r="C124" s="94" t="s">
        <v>279</v>
      </c>
      <c r="D124" s="93" t="s">
        <v>295</v>
      </c>
      <c r="E124" s="95" t="s">
        <v>296</v>
      </c>
      <c r="F124" s="99" t="s">
        <v>32</v>
      </c>
    </row>
    <row r="125" spans="2:6" ht="65" thickBot="1" x14ac:dyDescent="0.25">
      <c r="B125" s="98" t="s">
        <v>228</v>
      </c>
      <c r="C125" s="94" t="s">
        <v>279</v>
      </c>
      <c r="D125" s="93" t="s">
        <v>297</v>
      </c>
      <c r="E125" s="95" t="s">
        <v>298</v>
      </c>
      <c r="F125" s="99" t="s">
        <v>1674</v>
      </c>
    </row>
    <row r="126" spans="2:6" ht="17" thickBot="1" x14ac:dyDescent="0.25">
      <c r="B126" s="98" t="s">
        <v>228</v>
      </c>
      <c r="C126" s="94" t="s">
        <v>279</v>
      </c>
      <c r="D126" s="93" t="s">
        <v>299</v>
      </c>
      <c r="E126" s="95" t="s">
        <v>300</v>
      </c>
      <c r="F126" s="99" t="s">
        <v>32</v>
      </c>
    </row>
    <row r="127" spans="2:6" ht="33" thickBot="1" x14ac:dyDescent="0.25">
      <c r="B127" s="98" t="s">
        <v>228</v>
      </c>
      <c r="C127" s="94" t="s">
        <v>279</v>
      </c>
      <c r="D127" s="93" t="s">
        <v>301</v>
      </c>
      <c r="E127" s="95" t="s">
        <v>302</v>
      </c>
      <c r="F127" s="99" t="s">
        <v>32</v>
      </c>
    </row>
    <row r="128" spans="2:6" ht="33" thickBot="1" x14ac:dyDescent="0.25">
      <c r="B128" s="98" t="s">
        <v>228</v>
      </c>
      <c r="C128" s="94" t="s">
        <v>279</v>
      </c>
      <c r="D128" s="93" t="s">
        <v>303</v>
      </c>
      <c r="E128" s="95" t="s">
        <v>304</v>
      </c>
      <c r="F128" s="99" t="s">
        <v>32</v>
      </c>
    </row>
    <row r="129" spans="2:6" ht="65" thickBot="1" x14ac:dyDescent="0.25">
      <c r="B129" s="98" t="s">
        <v>228</v>
      </c>
      <c r="C129" s="94" t="s">
        <v>279</v>
      </c>
      <c r="D129" s="93" t="s">
        <v>305</v>
      </c>
      <c r="E129" s="95" t="s">
        <v>306</v>
      </c>
      <c r="F129" s="99" t="s">
        <v>32</v>
      </c>
    </row>
    <row r="130" spans="2:6" ht="33" thickBot="1" x14ac:dyDescent="0.25">
      <c r="B130" s="98" t="s">
        <v>228</v>
      </c>
      <c r="C130" s="94" t="s">
        <v>279</v>
      </c>
      <c r="D130" s="93" t="s">
        <v>307</v>
      </c>
      <c r="E130" s="95" t="s">
        <v>308</v>
      </c>
      <c r="F130" s="99" t="s">
        <v>32</v>
      </c>
    </row>
    <row r="144" spans="2:6" x14ac:dyDescent="0.2">
      <c r="B144" s="86"/>
    </row>
    <row r="146" spans="2:2" x14ac:dyDescent="0.2">
      <c r="B146" s="86"/>
    </row>
  </sheetData>
  <autoFilter ref="B4:F4" xr:uid="{5F9FCE27-8173-4EDC-AADC-D78FBDA1454C}"/>
  <mergeCells count="1">
    <mergeCell ref="H5:H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3E440-8E64-4222-A19C-BDAD80EEEF17}">
  <sheetPr filterMode="1">
    <tabColor theme="4"/>
    <outlinePr summaryBelow="0"/>
  </sheetPr>
  <dimension ref="B1:BA581"/>
  <sheetViews>
    <sheetView showGridLines="0" zoomScaleNormal="100" workbookViewId="0">
      <pane xSplit="16" ySplit="4" topLeftCell="R351" activePane="bottomRight" state="frozen"/>
      <selection pane="topRight" activeCell="R1" sqref="R1"/>
      <selection pane="bottomLeft" activeCell="A5" sqref="A5"/>
      <selection pane="bottomRight"/>
    </sheetView>
  </sheetViews>
  <sheetFormatPr baseColWidth="10" defaultColWidth="10.1640625" defaultRowHeight="16" outlineLevelCol="1" x14ac:dyDescent="0.2"/>
  <cols>
    <col min="1" max="1" width="4.6640625" style="6" customWidth="1"/>
    <col min="2" max="2" width="12.5" style="3" hidden="1" customWidth="1" outlineLevel="1"/>
    <col min="3" max="3" width="10.33203125" style="3" hidden="1" customWidth="1" outlineLevel="1"/>
    <col min="4" max="4" width="27" style="3" customWidth="1" collapsed="1"/>
    <col min="5" max="5" width="13.5" style="3" customWidth="1"/>
    <col min="6" max="6" width="33.1640625" style="3" customWidth="1"/>
    <col min="7" max="7" width="45.6640625" style="3" hidden="1" customWidth="1" outlineLevel="1"/>
    <col min="8" max="8" width="13" style="3" hidden="1" customWidth="1" outlineLevel="1"/>
    <col min="9" max="9" width="7.5" style="3" hidden="1" customWidth="1" outlineLevel="1"/>
    <col min="10" max="10" width="10.5" style="3" hidden="1" customWidth="1" outlineLevel="1"/>
    <col min="11" max="11" width="10.33203125" style="3" hidden="1" customWidth="1" outlineLevel="1"/>
    <col min="12" max="12" width="6.5" style="3" hidden="1" customWidth="1" outlineLevel="1"/>
    <col min="13" max="13" width="6.5" style="3" bestFit="1" customWidth="1" collapsed="1"/>
    <col min="14" max="14" width="45.1640625" style="3" customWidth="1"/>
    <col min="15" max="15" width="18.1640625" style="3" hidden="1" customWidth="1" outlineLevel="1"/>
    <col min="16" max="16" width="18.1640625" style="3" customWidth="1" collapsed="1"/>
    <col min="17" max="17" width="13.1640625" style="3" customWidth="1"/>
    <col min="18" max="18" width="35.33203125" style="3" customWidth="1"/>
    <col min="19" max="19" width="16.6640625" style="3" customWidth="1"/>
    <col min="20" max="20" width="35.33203125" style="3" customWidth="1"/>
    <col min="21" max="21" width="68.6640625" style="3" customWidth="1"/>
    <col min="22" max="51" width="17" style="3" customWidth="1"/>
    <col min="52" max="16384" width="10.1640625" style="6"/>
  </cols>
  <sheetData>
    <row r="1" spans="2:53" ht="18" customHeight="1" x14ac:dyDescent="0.2">
      <c r="C1" s="4"/>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row>
    <row r="2" spans="2:53" ht="18" customHeight="1" x14ac:dyDescent="0.2">
      <c r="D2" s="102" t="s">
        <v>309</v>
      </c>
    </row>
    <row r="3" spans="2:53" ht="18" customHeight="1" x14ac:dyDescent="0.2"/>
    <row r="4" spans="2:53" ht="25" thickBot="1" x14ac:dyDescent="0.25">
      <c r="B4" s="7" t="s">
        <v>310</v>
      </c>
      <c r="C4" s="8" t="s">
        <v>1753</v>
      </c>
      <c r="D4" s="7" t="s">
        <v>311</v>
      </c>
      <c r="E4" s="7" t="s">
        <v>312</v>
      </c>
      <c r="F4" s="7" t="s">
        <v>313</v>
      </c>
      <c r="G4" s="7" t="s">
        <v>314</v>
      </c>
      <c r="H4" s="7" t="s">
        <v>315</v>
      </c>
      <c r="I4" s="7" t="s">
        <v>316</v>
      </c>
      <c r="J4" s="7" t="s">
        <v>317</v>
      </c>
      <c r="K4" s="7" t="s">
        <v>318</v>
      </c>
      <c r="L4" s="7" t="s">
        <v>319</v>
      </c>
      <c r="M4" s="7" t="s">
        <v>320</v>
      </c>
      <c r="N4" s="7" t="s">
        <v>321</v>
      </c>
      <c r="O4" s="7" t="s">
        <v>317</v>
      </c>
      <c r="P4" s="7" t="s">
        <v>322</v>
      </c>
      <c r="Q4" s="7" t="s">
        <v>323</v>
      </c>
      <c r="R4" s="7" t="s">
        <v>15</v>
      </c>
      <c r="S4" s="7" t="s">
        <v>324</v>
      </c>
      <c r="T4" s="7" t="s">
        <v>325</v>
      </c>
      <c r="U4" s="7" t="s">
        <v>16</v>
      </c>
      <c r="V4" s="9">
        <v>44927</v>
      </c>
      <c r="W4" s="9">
        <v>44958</v>
      </c>
      <c r="X4" s="9">
        <v>44986</v>
      </c>
      <c r="Y4" s="9">
        <v>45017</v>
      </c>
      <c r="Z4" s="9">
        <v>45047</v>
      </c>
      <c r="AA4" s="9">
        <v>45078</v>
      </c>
      <c r="AB4" s="9">
        <v>45108</v>
      </c>
      <c r="AC4" s="9">
        <v>45139</v>
      </c>
      <c r="AD4" s="9">
        <v>45170</v>
      </c>
      <c r="AE4" s="9">
        <v>45200</v>
      </c>
      <c r="AF4" s="9">
        <v>45231</v>
      </c>
      <c r="AG4" s="9">
        <v>45261</v>
      </c>
      <c r="AH4" s="9">
        <v>45292</v>
      </c>
      <c r="AI4" s="9">
        <v>45323</v>
      </c>
      <c r="AJ4" s="9">
        <v>45352</v>
      </c>
      <c r="AK4" s="9">
        <v>45383</v>
      </c>
      <c r="AL4" s="9">
        <v>45413</v>
      </c>
      <c r="AM4" s="9">
        <v>45444</v>
      </c>
      <c r="AN4" s="9">
        <v>45474</v>
      </c>
      <c r="AO4" s="9">
        <v>45505</v>
      </c>
      <c r="AP4" s="9">
        <v>45536</v>
      </c>
      <c r="AQ4" s="9">
        <v>45566</v>
      </c>
      <c r="AR4" s="9">
        <v>45597</v>
      </c>
      <c r="AS4" s="9">
        <v>45627</v>
      </c>
      <c r="AT4" s="9">
        <v>45658</v>
      </c>
      <c r="AU4" s="9">
        <v>45689</v>
      </c>
      <c r="AV4" s="9">
        <v>45717</v>
      </c>
      <c r="AW4" s="9">
        <v>45748</v>
      </c>
      <c r="AX4" s="9">
        <v>45778</v>
      </c>
      <c r="AY4" s="9">
        <v>45809</v>
      </c>
    </row>
    <row r="5" spans="2:53" ht="62" hidden="1" thickTop="1" thickBot="1" x14ac:dyDescent="0.25">
      <c r="B5" s="10" t="str">
        <f t="shared" ref="B5:B68" si="0">CONCATENATE(H5,I5,J5,K5,L5,M5)</f>
        <v>2210120541114420M40001</v>
      </c>
      <c r="C5" s="11" t="s">
        <v>326</v>
      </c>
      <c r="D5" s="12" t="s">
        <v>327</v>
      </c>
      <c r="E5" s="12" t="s">
        <v>328</v>
      </c>
      <c r="F5" s="12" t="s">
        <v>329</v>
      </c>
      <c r="G5" s="12" t="s">
        <v>330</v>
      </c>
      <c r="H5" s="13" t="s">
        <v>331</v>
      </c>
      <c r="I5" s="13" t="s">
        <v>332</v>
      </c>
      <c r="J5" s="13" t="s">
        <v>333</v>
      </c>
      <c r="K5" s="13" t="s">
        <v>334</v>
      </c>
      <c r="L5" s="13" t="s">
        <v>328</v>
      </c>
      <c r="M5" s="13" t="s">
        <v>335</v>
      </c>
      <c r="N5" s="13" t="s">
        <v>336</v>
      </c>
      <c r="O5" s="13" t="s">
        <v>333</v>
      </c>
      <c r="P5" s="13" t="s">
        <v>337</v>
      </c>
      <c r="Q5" s="14" t="s">
        <v>338</v>
      </c>
      <c r="R5" s="14" t="s">
        <v>339</v>
      </c>
      <c r="S5" s="14" t="s">
        <v>88</v>
      </c>
      <c r="T5" s="14" t="s">
        <v>340</v>
      </c>
      <c r="U5" s="14" t="s">
        <v>32</v>
      </c>
      <c r="V5" s="15"/>
      <c r="W5" s="15"/>
      <c r="X5" s="15"/>
      <c r="Y5" s="15"/>
      <c r="Z5" s="15"/>
      <c r="AA5" s="15"/>
      <c r="AB5" s="15"/>
      <c r="AC5" s="15"/>
      <c r="AD5" s="15"/>
      <c r="AE5" s="15"/>
      <c r="AF5" s="15"/>
      <c r="AG5" s="15"/>
      <c r="AH5" s="15"/>
      <c r="AI5" s="15"/>
      <c r="AJ5" s="15"/>
      <c r="AK5" s="15"/>
      <c r="AL5" s="15"/>
      <c r="AM5" s="15"/>
      <c r="AN5" s="15">
        <v>8500.6200000000008</v>
      </c>
      <c r="AO5" s="15">
        <v>18840.12</v>
      </c>
      <c r="AP5" s="15">
        <v>2284.6</v>
      </c>
      <c r="AQ5" s="15">
        <v>2040.98</v>
      </c>
      <c r="AR5" s="15">
        <v>6118.72</v>
      </c>
      <c r="AS5" s="15">
        <v>3250.01</v>
      </c>
      <c r="AT5" s="15">
        <v>9137.2999999999993</v>
      </c>
      <c r="AU5" s="15">
        <v>37.65</v>
      </c>
      <c r="AV5" s="15">
        <v>0</v>
      </c>
      <c r="AW5" s="15">
        <v>0</v>
      </c>
      <c r="AX5" s="15">
        <v>0</v>
      </c>
      <c r="AY5" s="15">
        <v>1629.75</v>
      </c>
      <c r="AZ5" s="301"/>
      <c r="BA5" s="301"/>
    </row>
    <row r="6" spans="2:53" ht="62" hidden="1" thickTop="1" thickBot="1" x14ac:dyDescent="0.25">
      <c r="B6" s="10" t="str">
        <f t="shared" si="0"/>
        <v>2210120541221720M40001</v>
      </c>
      <c r="C6" s="11" t="s">
        <v>326</v>
      </c>
      <c r="D6" s="12" t="s">
        <v>327</v>
      </c>
      <c r="E6" s="12" t="s">
        <v>328</v>
      </c>
      <c r="F6" s="12" t="s">
        <v>329</v>
      </c>
      <c r="G6" s="12" t="s">
        <v>330</v>
      </c>
      <c r="H6" s="13" t="s">
        <v>331</v>
      </c>
      <c r="I6" s="13" t="s">
        <v>332</v>
      </c>
      <c r="J6" s="13" t="s">
        <v>333</v>
      </c>
      <c r="K6" s="13" t="s">
        <v>341</v>
      </c>
      <c r="L6" s="13" t="s">
        <v>328</v>
      </c>
      <c r="M6" s="13" t="s">
        <v>335</v>
      </c>
      <c r="N6" s="13" t="s">
        <v>336</v>
      </c>
      <c r="O6" s="13" t="s">
        <v>333</v>
      </c>
      <c r="P6" s="13" t="s">
        <v>337</v>
      </c>
      <c r="Q6" s="14" t="s">
        <v>338</v>
      </c>
      <c r="R6" s="14" t="s">
        <v>339</v>
      </c>
      <c r="S6" s="14" t="s">
        <v>88</v>
      </c>
      <c r="T6" s="14" t="s">
        <v>340</v>
      </c>
      <c r="U6" s="14" t="s">
        <v>32</v>
      </c>
      <c r="V6" s="15">
        <v>15598.7</v>
      </c>
      <c r="W6" s="15">
        <v>0</v>
      </c>
      <c r="X6" s="15">
        <v>0</v>
      </c>
      <c r="Y6" s="15">
        <v>6246</v>
      </c>
      <c r="Z6" s="15">
        <v>0</v>
      </c>
      <c r="AA6" s="15">
        <v>0</v>
      </c>
      <c r="AB6" s="15">
        <v>0</v>
      </c>
      <c r="AC6" s="15">
        <v>0</v>
      </c>
      <c r="AD6" s="15">
        <v>0</v>
      </c>
      <c r="AE6" s="15">
        <v>12612.89</v>
      </c>
      <c r="AF6" s="15">
        <v>0</v>
      </c>
      <c r="AG6" s="15">
        <v>0</v>
      </c>
      <c r="AH6" s="15">
        <v>3447.42</v>
      </c>
      <c r="AI6" s="15">
        <v>3246</v>
      </c>
      <c r="AJ6" s="15">
        <v>2774.61</v>
      </c>
      <c r="AK6" s="15">
        <v>0</v>
      </c>
      <c r="AL6" s="15">
        <v>0</v>
      </c>
      <c r="AM6" s="15">
        <v>0</v>
      </c>
      <c r="AN6" s="15">
        <v>0</v>
      </c>
      <c r="AO6" s="15">
        <v>301.2</v>
      </c>
      <c r="AP6" s="15">
        <v>0</v>
      </c>
      <c r="AQ6" s="15">
        <v>0</v>
      </c>
      <c r="AR6" s="15">
        <v>0</v>
      </c>
      <c r="AS6" s="15">
        <v>0</v>
      </c>
      <c r="AT6" s="15"/>
      <c r="AU6" s="15"/>
      <c r="AV6" s="15"/>
      <c r="AW6" s="15">
        <v>36.33</v>
      </c>
      <c r="AX6" s="15">
        <v>0</v>
      </c>
      <c r="AY6" s="15">
        <v>0</v>
      </c>
      <c r="AZ6" s="301"/>
      <c r="BA6" s="301"/>
    </row>
    <row r="7" spans="2:53" ht="62" hidden="1" thickTop="1" thickBot="1" x14ac:dyDescent="0.25">
      <c r="B7" s="10" t="str">
        <f t="shared" si="0"/>
        <v>2210120608103120Y10000</v>
      </c>
      <c r="C7" s="11" t="s">
        <v>326</v>
      </c>
      <c r="D7" s="12" t="s">
        <v>327</v>
      </c>
      <c r="E7" s="12" t="s">
        <v>342</v>
      </c>
      <c r="F7" s="12" t="s">
        <v>343</v>
      </c>
      <c r="G7" s="12" t="s">
        <v>344</v>
      </c>
      <c r="H7" s="13" t="s">
        <v>331</v>
      </c>
      <c r="I7" s="13" t="s">
        <v>332</v>
      </c>
      <c r="J7" s="13" t="s">
        <v>345</v>
      </c>
      <c r="K7" s="13" t="s">
        <v>346</v>
      </c>
      <c r="L7" s="13" t="s">
        <v>342</v>
      </c>
      <c r="M7" s="13" t="s">
        <v>347</v>
      </c>
      <c r="N7" s="13" t="s">
        <v>348</v>
      </c>
      <c r="O7" s="13" t="s">
        <v>345</v>
      </c>
      <c r="P7" s="13" t="s">
        <v>349</v>
      </c>
      <c r="Q7" s="14" t="s">
        <v>338</v>
      </c>
      <c r="R7" s="14" t="s">
        <v>339</v>
      </c>
      <c r="S7" s="14" t="s">
        <v>127</v>
      </c>
      <c r="T7" s="14" t="s">
        <v>350</v>
      </c>
      <c r="U7" s="14" t="s">
        <v>32</v>
      </c>
      <c r="V7" s="15">
        <v>82180.08</v>
      </c>
      <c r="W7" s="15">
        <v>17536.189999999999</v>
      </c>
      <c r="X7" s="15">
        <v>11390</v>
      </c>
      <c r="Y7" s="15">
        <v>45.88</v>
      </c>
      <c r="Z7" s="15">
        <v>646899.1</v>
      </c>
      <c r="AA7" s="15">
        <v>7260</v>
      </c>
      <c r="AB7" s="15">
        <v>6552.86</v>
      </c>
      <c r="AC7" s="15">
        <v>591254.04</v>
      </c>
      <c r="AD7" s="15">
        <v>0</v>
      </c>
      <c r="AE7" s="15">
        <v>90000</v>
      </c>
      <c r="AF7" s="15">
        <v>4840</v>
      </c>
      <c r="AG7" s="15">
        <v>11181.8</v>
      </c>
      <c r="AH7" s="15"/>
      <c r="AI7" s="15"/>
      <c r="AJ7" s="15"/>
      <c r="AK7" s="15"/>
      <c r="AL7" s="15"/>
      <c r="AM7" s="15"/>
      <c r="AN7" s="15"/>
      <c r="AO7" s="15"/>
      <c r="AP7" s="15"/>
      <c r="AQ7" s="15"/>
      <c r="AR7" s="15"/>
      <c r="AS7" s="15"/>
      <c r="AT7" s="15"/>
      <c r="AU7" s="15"/>
      <c r="AV7" s="15">
        <v>247724.3</v>
      </c>
      <c r="AW7" s="15">
        <v>0</v>
      </c>
      <c r="AX7" s="15">
        <v>0</v>
      </c>
      <c r="AY7" s="15">
        <v>0</v>
      </c>
      <c r="AZ7" s="301"/>
      <c r="BA7" s="301"/>
    </row>
    <row r="8" spans="2:53" ht="38" hidden="1" thickTop="1" thickBot="1" x14ac:dyDescent="0.25">
      <c r="B8" s="10" t="str">
        <f t="shared" si="0"/>
        <v>2210120608103120ZU0001</v>
      </c>
      <c r="C8" s="11" t="s">
        <v>326</v>
      </c>
      <c r="D8" s="12" t="s">
        <v>327</v>
      </c>
      <c r="E8" s="12" t="s">
        <v>352</v>
      </c>
      <c r="F8" s="12" t="s">
        <v>353</v>
      </c>
      <c r="G8" s="12" t="s">
        <v>354</v>
      </c>
      <c r="H8" s="13" t="s">
        <v>331</v>
      </c>
      <c r="I8" s="13" t="s">
        <v>332</v>
      </c>
      <c r="J8" s="13" t="s">
        <v>345</v>
      </c>
      <c r="K8" s="13" t="s">
        <v>346</v>
      </c>
      <c r="L8" s="13" t="s">
        <v>352</v>
      </c>
      <c r="M8" s="13" t="s">
        <v>335</v>
      </c>
      <c r="N8" s="13" t="s">
        <v>355</v>
      </c>
      <c r="O8" s="13" t="s">
        <v>345</v>
      </c>
      <c r="P8" s="13" t="s">
        <v>349</v>
      </c>
      <c r="Q8" s="14" t="s">
        <v>338</v>
      </c>
      <c r="R8" s="14" t="s">
        <v>339</v>
      </c>
      <c r="S8" s="14" t="s">
        <v>115</v>
      </c>
      <c r="T8" s="14" t="s">
        <v>356</v>
      </c>
      <c r="U8" s="14" t="s">
        <v>357</v>
      </c>
      <c r="V8" s="16"/>
      <c r="W8" s="16"/>
      <c r="X8" s="16"/>
      <c r="Y8" s="16"/>
      <c r="Z8" s="16"/>
      <c r="AA8" s="16"/>
      <c r="AB8" s="16">
        <v>45189.75</v>
      </c>
      <c r="AC8" s="16">
        <v>0</v>
      </c>
      <c r="AD8" s="16">
        <v>254827.75</v>
      </c>
      <c r="AE8" s="16">
        <v>153598.45000000001</v>
      </c>
      <c r="AF8" s="16">
        <v>0</v>
      </c>
      <c r="AG8" s="16">
        <v>249090</v>
      </c>
      <c r="AH8" s="16"/>
      <c r="AI8" s="16"/>
      <c r="AJ8" s="16">
        <v>132629.25</v>
      </c>
      <c r="AK8" s="16">
        <v>0</v>
      </c>
      <c r="AL8" s="16">
        <v>0</v>
      </c>
      <c r="AM8" s="16">
        <v>5074.8</v>
      </c>
      <c r="AN8" s="16">
        <v>0</v>
      </c>
      <c r="AO8" s="16">
        <v>0</v>
      </c>
      <c r="AP8" s="16">
        <v>0</v>
      </c>
      <c r="AQ8" s="16">
        <v>0</v>
      </c>
      <c r="AR8" s="16">
        <v>0</v>
      </c>
      <c r="AS8" s="16">
        <v>0</v>
      </c>
      <c r="AT8" s="16"/>
      <c r="AU8" s="16"/>
      <c r="AV8" s="16"/>
      <c r="AW8" s="16"/>
      <c r="AX8" s="16"/>
      <c r="AY8" s="16"/>
      <c r="AZ8" s="301"/>
      <c r="BA8" s="301"/>
    </row>
    <row r="9" spans="2:53" ht="38" hidden="1" thickTop="1" thickBot="1" x14ac:dyDescent="0.25">
      <c r="B9" s="10" t="str">
        <f t="shared" si="0"/>
        <v>2210120608114420ZU0001</v>
      </c>
      <c r="C9" s="11" t="s">
        <v>326</v>
      </c>
      <c r="D9" s="12" t="s">
        <v>327</v>
      </c>
      <c r="E9" s="12" t="s">
        <v>352</v>
      </c>
      <c r="F9" s="12" t="s">
        <v>353</v>
      </c>
      <c r="G9" s="12" t="s">
        <v>354</v>
      </c>
      <c r="H9" s="13" t="s">
        <v>331</v>
      </c>
      <c r="I9" s="13" t="s">
        <v>332</v>
      </c>
      <c r="J9" s="13" t="s">
        <v>345</v>
      </c>
      <c r="K9" s="13" t="s">
        <v>334</v>
      </c>
      <c r="L9" s="13" t="s">
        <v>352</v>
      </c>
      <c r="M9" s="13" t="s">
        <v>335</v>
      </c>
      <c r="N9" s="13" t="s">
        <v>355</v>
      </c>
      <c r="O9" s="13" t="s">
        <v>345</v>
      </c>
      <c r="P9" s="13" t="s">
        <v>349</v>
      </c>
      <c r="Q9" s="14" t="s">
        <v>338</v>
      </c>
      <c r="R9" s="14" t="s">
        <v>339</v>
      </c>
      <c r="S9" s="14" t="s">
        <v>115</v>
      </c>
      <c r="T9" s="14" t="s">
        <v>356</v>
      </c>
      <c r="U9" s="14" t="s">
        <v>357</v>
      </c>
      <c r="V9" s="16"/>
      <c r="W9" s="16"/>
      <c r="X9" s="16"/>
      <c r="Y9" s="16"/>
      <c r="Z9" s="16"/>
      <c r="AA9" s="16"/>
      <c r="AB9" s="16"/>
      <c r="AC9" s="16"/>
      <c r="AD9" s="16"/>
      <c r="AE9" s="16"/>
      <c r="AF9" s="16"/>
      <c r="AG9" s="16"/>
      <c r="AH9" s="16"/>
      <c r="AI9" s="16"/>
      <c r="AJ9" s="16"/>
      <c r="AK9" s="16"/>
      <c r="AL9" s="16"/>
      <c r="AM9" s="16"/>
      <c r="AN9" s="16"/>
      <c r="AO9" s="16"/>
      <c r="AP9" s="16"/>
      <c r="AQ9" s="16">
        <v>579513</v>
      </c>
      <c r="AR9" s="16">
        <v>0</v>
      </c>
      <c r="AS9" s="16">
        <v>0</v>
      </c>
      <c r="AT9" s="16"/>
      <c r="AU9" s="16">
        <v>375506.57</v>
      </c>
      <c r="AV9" s="16">
        <v>0</v>
      </c>
      <c r="AW9" s="16">
        <v>0</v>
      </c>
      <c r="AX9" s="16">
        <v>0</v>
      </c>
      <c r="AY9" s="16">
        <v>0</v>
      </c>
      <c r="AZ9" s="301"/>
      <c r="BA9" s="301"/>
    </row>
    <row r="10" spans="2:53" ht="62" hidden="1" thickTop="1" thickBot="1" x14ac:dyDescent="0.25">
      <c r="B10" s="10" t="str">
        <f t="shared" si="0"/>
        <v>22101206061031210V0000</v>
      </c>
      <c r="C10" s="11" t="s">
        <v>326</v>
      </c>
      <c r="D10" s="12" t="s">
        <v>327</v>
      </c>
      <c r="E10" s="12" t="s">
        <v>360</v>
      </c>
      <c r="F10" s="12" t="s">
        <v>361</v>
      </c>
      <c r="G10" s="12" t="s">
        <v>362</v>
      </c>
      <c r="H10" s="13" t="s">
        <v>331</v>
      </c>
      <c r="I10" s="13" t="s">
        <v>332</v>
      </c>
      <c r="J10" s="13" t="s">
        <v>363</v>
      </c>
      <c r="K10" s="13" t="s">
        <v>346</v>
      </c>
      <c r="L10" s="13" t="s">
        <v>360</v>
      </c>
      <c r="M10" s="13" t="s">
        <v>347</v>
      </c>
      <c r="N10" s="13" t="s">
        <v>364</v>
      </c>
      <c r="O10" s="13" t="s">
        <v>363</v>
      </c>
      <c r="P10" s="13" t="s">
        <v>365</v>
      </c>
      <c r="Q10" s="14" t="s">
        <v>338</v>
      </c>
      <c r="R10" s="14" t="s">
        <v>339</v>
      </c>
      <c r="S10" s="14" t="s">
        <v>127</v>
      </c>
      <c r="T10" s="14" t="s">
        <v>350</v>
      </c>
      <c r="U10" s="14" t="s">
        <v>32</v>
      </c>
      <c r="V10" s="16"/>
      <c r="W10" s="16"/>
      <c r="X10" s="16">
        <v>3402859.86</v>
      </c>
      <c r="Y10" s="16">
        <v>372175</v>
      </c>
      <c r="Z10" s="16">
        <v>764000</v>
      </c>
      <c r="AA10" s="16">
        <v>13198081.859999999</v>
      </c>
      <c r="AB10" s="16">
        <v>4700267.51</v>
      </c>
      <c r="AC10" s="16">
        <v>1804530</v>
      </c>
      <c r="AD10" s="16">
        <v>2638776.35</v>
      </c>
      <c r="AE10" s="16">
        <v>703649.33</v>
      </c>
      <c r="AF10" s="16">
        <v>2642411.79</v>
      </c>
      <c r="AG10" s="16">
        <v>952802.8</v>
      </c>
      <c r="AH10" s="16"/>
      <c r="AI10" s="16"/>
      <c r="AJ10" s="16">
        <v>977500</v>
      </c>
      <c r="AK10" s="16">
        <v>1854100.03</v>
      </c>
      <c r="AL10" s="16">
        <v>338750</v>
      </c>
      <c r="AM10" s="16">
        <v>2009558.75</v>
      </c>
      <c r="AN10" s="16">
        <v>4259580.88</v>
      </c>
      <c r="AO10" s="16">
        <v>0</v>
      </c>
      <c r="AP10" s="16">
        <v>0</v>
      </c>
      <c r="AQ10" s="16">
        <v>0</v>
      </c>
      <c r="AR10" s="16">
        <v>0</v>
      </c>
      <c r="AS10" s="16">
        <v>2929452.56</v>
      </c>
      <c r="AT10" s="16"/>
      <c r="AU10" s="16"/>
      <c r="AV10" s="16"/>
      <c r="AW10" s="16">
        <v>1094899.8600000001</v>
      </c>
      <c r="AX10" s="16">
        <v>401100</v>
      </c>
      <c r="AY10" s="16">
        <v>427612.5</v>
      </c>
      <c r="AZ10" s="301"/>
      <c r="BA10" s="301"/>
    </row>
    <row r="11" spans="2:53" ht="62" hidden="1" thickTop="1" thickBot="1" x14ac:dyDescent="0.25">
      <c r="B11" s="10" t="str">
        <f t="shared" si="0"/>
        <v>22101206061031210V0001</v>
      </c>
      <c r="C11" s="11" t="s">
        <v>326</v>
      </c>
      <c r="D11" s="12" t="s">
        <v>327</v>
      </c>
      <c r="E11" s="12" t="s">
        <v>360</v>
      </c>
      <c r="F11" s="12" t="s">
        <v>361</v>
      </c>
      <c r="G11" s="12" t="s">
        <v>362</v>
      </c>
      <c r="H11" s="13" t="s">
        <v>331</v>
      </c>
      <c r="I11" s="13" t="s">
        <v>332</v>
      </c>
      <c r="J11" s="13" t="s">
        <v>363</v>
      </c>
      <c r="K11" s="13" t="s">
        <v>346</v>
      </c>
      <c r="L11" s="13" t="s">
        <v>360</v>
      </c>
      <c r="M11" s="13" t="s">
        <v>335</v>
      </c>
      <c r="N11" s="13" t="s">
        <v>366</v>
      </c>
      <c r="O11" s="13" t="s">
        <v>363</v>
      </c>
      <c r="P11" s="13" t="s">
        <v>365</v>
      </c>
      <c r="Q11" s="14" t="s">
        <v>338</v>
      </c>
      <c r="R11" s="14" t="s">
        <v>339</v>
      </c>
      <c r="S11" s="14" t="s">
        <v>127</v>
      </c>
      <c r="T11" s="14" t="s">
        <v>350</v>
      </c>
      <c r="U11" s="14" t="s">
        <v>32</v>
      </c>
      <c r="V11" s="16"/>
      <c r="W11" s="16"/>
      <c r="X11" s="16"/>
      <c r="Y11" s="16"/>
      <c r="Z11" s="16"/>
      <c r="AA11" s="16"/>
      <c r="AB11" s="16"/>
      <c r="AC11" s="16">
        <v>976.74</v>
      </c>
      <c r="AD11" s="16">
        <v>0</v>
      </c>
      <c r="AE11" s="16">
        <v>0</v>
      </c>
      <c r="AF11" s="16">
        <v>0</v>
      </c>
      <c r="AG11" s="16">
        <v>0</v>
      </c>
      <c r="AH11" s="16"/>
      <c r="AI11" s="16"/>
      <c r="AJ11" s="16"/>
      <c r="AK11" s="16"/>
      <c r="AL11" s="16"/>
      <c r="AM11" s="16"/>
      <c r="AN11" s="16"/>
      <c r="AO11" s="16"/>
      <c r="AP11" s="16"/>
      <c r="AQ11" s="16"/>
      <c r="AR11" s="16"/>
      <c r="AS11" s="16"/>
      <c r="AT11" s="16"/>
      <c r="AU11" s="16"/>
      <c r="AV11" s="16"/>
      <c r="AW11" s="16"/>
      <c r="AX11" s="16"/>
      <c r="AY11" s="16"/>
      <c r="AZ11" s="301"/>
      <c r="BA11" s="301"/>
    </row>
    <row r="12" spans="2:53" ht="62" hidden="1" thickTop="1" thickBot="1" x14ac:dyDescent="0.25">
      <c r="B12" s="10" t="str">
        <f t="shared" si="0"/>
        <v>22101206061031210V0005</v>
      </c>
      <c r="C12" s="11" t="s">
        <v>326</v>
      </c>
      <c r="D12" s="12" t="s">
        <v>327</v>
      </c>
      <c r="E12" s="12" t="s">
        <v>360</v>
      </c>
      <c r="F12" s="12" t="s">
        <v>361</v>
      </c>
      <c r="G12" s="12" t="s">
        <v>362</v>
      </c>
      <c r="H12" s="13" t="s">
        <v>331</v>
      </c>
      <c r="I12" s="13" t="s">
        <v>332</v>
      </c>
      <c r="J12" s="13" t="s">
        <v>363</v>
      </c>
      <c r="K12" s="13" t="s">
        <v>346</v>
      </c>
      <c r="L12" s="13" t="s">
        <v>360</v>
      </c>
      <c r="M12" s="13" t="s">
        <v>368</v>
      </c>
      <c r="N12" s="13" t="s">
        <v>369</v>
      </c>
      <c r="O12" s="13" t="s">
        <v>363</v>
      </c>
      <c r="P12" s="13" t="s">
        <v>365</v>
      </c>
      <c r="Q12" s="14" t="s">
        <v>338</v>
      </c>
      <c r="R12" s="14" t="s">
        <v>339</v>
      </c>
      <c r="S12" s="14" t="s">
        <v>127</v>
      </c>
      <c r="T12" s="14" t="s">
        <v>350</v>
      </c>
      <c r="U12" s="14" t="s">
        <v>32</v>
      </c>
      <c r="V12" s="16"/>
      <c r="W12" s="16"/>
      <c r="X12" s="16"/>
      <c r="Y12" s="16"/>
      <c r="Z12" s="16"/>
      <c r="AA12" s="16"/>
      <c r="AB12" s="16"/>
      <c r="AC12" s="16">
        <v>710.14</v>
      </c>
      <c r="AD12" s="16">
        <v>0</v>
      </c>
      <c r="AE12" s="16">
        <v>0</v>
      </c>
      <c r="AF12" s="16">
        <v>0</v>
      </c>
      <c r="AG12" s="16">
        <v>0</v>
      </c>
      <c r="AH12" s="16"/>
      <c r="AI12" s="16"/>
      <c r="AJ12" s="16"/>
      <c r="AK12" s="16"/>
      <c r="AL12" s="16"/>
      <c r="AM12" s="16"/>
      <c r="AN12" s="16"/>
      <c r="AO12" s="16"/>
      <c r="AP12" s="16"/>
      <c r="AQ12" s="16"/>
      <c r="AR12" s="16"/>
      <c r="AS12" s="16"/>
      <c r="AT12" s="16"/>
      <c r="AU12" s="16"/>
      <c r="AV12" s="16"/>
      <c r="AW12" s="16"/>
      <c r="AX12" s="16"/>
      <c r="AY12" s="16"/>
      <c r="AZ12" s="301"/>
      <c r="BA12" s="301"/>
    </row>
    <row r="13" spans="2:53" ht="62" hidden="1" thickTop="1" thickBot="1" x14ac:dyDescent="0.25">
      <c r="B13" s="10" t="str">
        <f t="shared" si="0"/>
        <v>22101206061031210V0007</v>
      </c>
      <c r="C13" s="11" t="s">
        <v>326</v>
      </c>
      <c r="D13" s="12" t="s">
        <v>327</v>
      </c>
      <c r="E13" s="12" t="s">
        <v>360</v>
      </c>
      <c r="F13" s="12" t="s">
        <v>361</v>
      </c>
      <c r="G13" s="12" t="s">
        <v>362</v>
      </c>
      <c r="H13" s="13" t="s">
        <v>331</v>
      </c>
      <c r="I13" s="13" t="s">
        <v>332</v>
      </c>
      <c r="J13" s="13" t="s">
        <v>363</v>
      </c>
      <c r="K13" s="13" t="s">
        <v>346</v>
      </c>
      <c r="L13" s="13" t="s">
        <v>360</v>
      </c>
      <c r="M13" s="13" t="s">
        <v>370</v>
      </c>
      <c r="N13" s="13" t="s">
        <v>371</v>
      </c>
      <c r="O13" s="13" t="s">
        <v>363</v>
      </c>
      <c r="P13" s="13" t="s">
        <v>365</v>
      </c>
      <c r="Q13" s="14" t="s">
        <v>338</v>
      </c>
      <c r="R13" s="14" t="s">
        <v>339</v>
      </c>
      <c r="S13" s="14" t="s">
        <v>127</v>
      </c>
      <c r="T13" s="14" t="s">
        <v>350</v>
      </c>
      <c r="U13" s="14" t="s">
        <v>32</v>
      </c>
      <c r="V13" s="16">
        <v>1407008</v>
      </c>
      <c r="W13" s="16">
        <v>0</v>
      </c>
      <c r="X13" s="16">
        <v>0</v>
      </c>
      <c r="Y13" s="16">
        <v>0</v>
      </c>
      <c r="Z13" s="16">
        <v>0</v>
      </c>
      <c r="AA13" s="16">
        <v>28125</v>
      </c>
      <c r="AB13" s="16">
        <v>0</v>
      </c>
      <c r="AC13" s="16">
        <v>281921.68</v>
      </c>
      <c r="AD13" s="16">
        <v>29578</v>
      </c>
      <c r="AE13" s="16">
        <v>0</v>
      </c>
      <c r="AF13" s="16">
        <v>27000</v>
      </c>
      <c r="AG13" s="16">
        <v>0</v>
      </c>
      <c r="AH13" s="16"/>
      <c r="AI13" s="16"/>
      <c r="AJ13" s="16"/>
      <c r="AK13" s="16"/>
      <c r="AL13" s="16">
        <v>362265.35</v>
      </c>
      <c r="AM13" s="16">
        <v>0</v>
      </c>
      <c r="AN13" s="16">
        <v>0</v>
      </c>
      <c r="AO13" s="16">
        <v>0</v>
      </c>
      <c r="AP13" s="16">
        <v>0</v>
      </c>
      <c r="AQ13" s="16">
        <v>0</v>
      </c>
      <c r="AR13" s="16">
        <v>0</v>
      </c>
      <c r="AS13" s="16">
        <v>160513.28</v>
      </c>
      <c r="AT13" s="16"/>
      <c r="AU13" s="16"/>
      <c r="AV13" s="16"/>
      <c r="AW13" s="16"/>
      <c r="AX13" s="16"/>
      <c r="AY13" s="16"/>
      <c r="AZ13" s="301"/>
      <c r="BA13" s="301"/>
    </row>
    <row r="14" spans="2:53" ht="62" hidden="1" thickTop="1" thickBot="1" x14ac:dyDescent="0.25">
      <c r="B14" s="10" t="str">
        <f t="shared" si="0"/>
        <v>22101206061031210V0008</v>
      </c>
      <c r="C14" s="11" t="s">
        <v>326</v>
      </c>
      <c r="D14" s="12" t="s">
        <v>327</v>
      </c>
      <c r="E14" s="12" t="s">
        <v>360</v>
      </c>
      <c r="F14" s="12" t="s">
        <v>361</v>
      </c>
      <c r="G14" s="12" t="s">
        <v>362</v>
      </c>
      <c r="H14" s="13" t="s">
        <v>331</v>
      </c>
      <c r="I14" s="13" t="s">
        <v>332</v>
      </c>
      <c r="J14" s="13" t="s">
        <v>363</v>
      </c>
      <c r="K14" s="13" t="s">
        <v>346</v>
      </c>
      <c r="L14" s="13" t="s">
        <v>360</v>
      </c>
      <c r="M14" s="13" t="s">
        <v>372</v>
      </c>
      <c r="N14" s="13" t="s">
        <v>373</v>
      </c>
      <c r="O14" s="13" t="s">
        <v>363</v>
      </c>
      <c r="P14" s="13" t="s">
        <v>365</v>
      </c>
      <c r="Q14" s="14" t="s">
        <v>338</v>
      </c>
      <c r="R14" s="14" t="s">
        <v>339</v>
      </c>
      <c r="S14" s="14" t="s">
        <v>127</v>
      </c>
      <c r="T14" s="14" t="s">
        <v>350</v>
      </c>
      <c r="U14" s="14" t="s">
        <v>32</v>
      </c>
      <c r="V14" s="16"/>
      <c r="W14" s="16"/>
      <c r="X14" s="16"/>
      <c r="Y14" s="16">
        <v>540000</v>
      </c>
      <c r="Z14" s="16">
        <v>0</v>
      </c>
      <c r="AA14" s="16">
        <v>0</v>
      </c>
      <c r="AB14" s="16">
        <v>0</v>
      </c>
      <c r="AC14" s="16">
        <v>0</v>
      </c>
      <c r="AD14" s="16">
        <v>1215167.49</v>
      </c>
      <c r="AE14" s="16">
        <v>300000</v>
      </c>
      <c r="AF14" s="16">
        <v>0</v>
      </c>
      <c r="AG14" s="16">
        <v>982789.67</v>
      </c>
      <c r="AH14" s="16"/>
      <c r="AI14" s="16"/>
      <c r="AJ14" s="16"/>
      <c r="AK14" s="16"/>
      <c r="AL14" s="16">
        <v>698635.5</v>
      </c>
      <c r="AM14" s="16">
        <v>0</v>
      </c>
      <c r="AN14" s="16">
        <v>118800</v>
      </c>
      <c r="AO14" s="16">
        <v>0</v>
      </c>
      <c r="AP14" s="16">
        <v>0</v>
      </c>
      <c r="AQ14" s="16">
        <v>432910</v>
      </c>
      <c r="AR14" s="16">
        <v>250000</v>
      </c>
      <c r="AS14" s="16">
        <v>0</v>
      </c>
      <c r="AT14" s="16"/>
      <c r="AU14" s="16"/>
      <c r="AV14" s="16"/>
      <c r="AW14" s="16"/>
      <c r="AX14" s="16"/>
      <c r="AY14" s="16"/>
      <c r="AZ14" s="301"/>
      <c r="BA14" s="301"/>
    </row>
    <row r="15" spans="2:53" ht="62" hidden="1" thickTop="1" thickBot="1" x14ac:dyDescent="0.25">
      <c r="B15" s="10" t="str">
        <f t="shared" si="0"/>
        <v>22101206061031210V000N</v>
      </c>
      <c r="C15" s="11" t="s">
        <v>326</v>
      </c>
      <c r="D15" s="12" t="s">
        <v>327</v>
      </c>
      <c r="E15" s="12" t="s">
        <v>360</v>
      </c>
      <c r="F15" s="12" t="s">
        <v>361</v>
      </c>
      <c r="G15" s="12" t="s">
        <v>362</v>
      </c>
      <c r="H15" s="13" t="s">
        <v>331</v>
      </c>
      <c r="I15" s="13" t="s">
        <v>332</v>
      </c>
      <c r="J15" s="13" t="s">
        <v>363</v>
      </c>
      <c r="K15" s="13" t="s">
        <v>346</v>
      </c>
      <c r="L15" s="13" t="s">
        <v>360</v>
      </c>
      <c r="M15" s="13" t="s">
        <v>374</v>
      </c>
      <c r="N15" s="13" t="s">
        <v>375</v>
      </c>
      <c r="O15" s="13" t="s">
        <v>363</v>
      </c>
      <c r="P15" s="13" t="s">
        <v>365</v>
      </c>
      <c r="Q15" s="14" t="s">
        <v>338</v>
      </c>
      <c r="R15" s="14" t="s">
        <v>339</v>
      </c>
      <c r="S15" s="14" t="s">
        <v>127</v>
      </c>
      <c r="T15" s="14" t="s">
        <v>350</v>
      </c>
      <c r="U15" s="14" t="s">
        <v>32</v>
      </c>
      <c r="V15" s="16"/>
      <c r="W15" s="16"/>
      <c r="X15" s="16"/>
      <c r="Y15" s="16"/>
      <c r="Z15" s="16"/>
      <c r="AA15" s="16"/>
      <c r="AB15" s="16"/>
      <c r="AC15" s="16">
        <v>32.96</v>
      </c>
      <c r="AD15" s="16">
        <v>0</v>
      </c>
      <c r="AE15" s="16">
        <v>0</v>
      </c>
      <c r="AF15" s="16">
        <v>627496.16</v>
      </c>
      <c r="AG15" s="16">
        <v>1045233.08</v>
      </c>
      <c r="AH15" s="16"/>
      <c r="AI15" s="16"/>
      <c r="AJ15" s="16"/>
      <c r="AK15" s="16"/>
      <c r="AL15" s="16"/>
      <c r="AM15" s="16"/>
      <c r="AN15" s="16"/>
      <c r="AO15" s="16"/>
      <c r="AP15" s="16"/>
      <c r="AQ15" s="16"/>
      <c r="AR15" s="16"/>
      <c r="AS15" s="16"/>
      <c r="AT15" s="16"/>
      <c r="AU15" s="16"/>
      <c r="AV15" s="16"/>
      <c r="AW15" s="16"/>
      <c r="AX15" s="16"/>
      <c r="AY15" s="16"/>
      <c r="AZ15" s="301"/>
      <c r="BA15" s="301"/>
    </row>
    <row r="16" spans="2:53" ht="38" hidden="1" thickTop="1" thickBot="1" x14ac:dyDescent="0.25">
      <c r="B16" s="10" t="str">
        <f t="shared" si="0"/>
        <v>22101206062012210V0002</v>
      </c>
      <c r="C16" s="11" t="s">
        <v>326</v>
      </c>
      <c r="D16" s="12" t="s">
        <v>327</v>
      </c>
      <c r="E16" s="12" t="s">
        <v>360</v>
      </c>
      <c r="F16" s="12" t="s">
        <v>361</v>
      </c>
      <c r="G16" s="12" t="s">
        <v>362</v>
      </c>
      <c r="H16" s="13" t="s">
        <v>331</v>
      </c>
      <c r="I16" s="13" t="s">
        <v>332</v>
      </c>
      <c r="J16" s="13" t="s">
        <v>363</v>
      </c>
      <c r="K16" s="13" t="s">
        <v>376</v>
      </c>
      <c r="L16" s="13" t="s">
        <v>360</v>
      </c>
      <c r="M16" s="13" t="s">
        <v>358</v>
      </c>
      <c r="N16" s="13" t="s">
        <v>377</v>
      </c>
      <c r="O16" s="13" t="s">
        <v>363</v>
      </c>
      <c r="P16" s="13" t="s">
        <v>365</v>
      </c>
      <c r="Q16" s="14" t="s">
        <v>338</v>
      </c>
      <c r="R16" s="14" t="s">
        <v>339</v>
      </c>
      <c r="S16" s="14" t="s">
        <v>131</v>
      </c>
      <c r="T16" s="14" t="s">
        <v>378</v>
      </c>
      <c r="U16" s="14" t="s">
        <v>32</v>
      </c>
      <c r="V16" s="16"/>
      <c r="W16" s="16">
        <v>6000</v>
      </c>
      <c r="X16" s="16">
        <v>6000</v>
      </c>
      <c r="Y16" s="16">
        <v>6500</v>
      </c>
      <c r="Z16" s="16">
        <v>6500</v>
      </c>
      <c r="AA16" s="16">
        <v>6500</v>
      </c>
      <c r="AB16" s="16">
        <v>6500</v>
      </c>
      <c r="AC16" s="16">
        <v>0</v>
      </c>
      <c r="AD16" s="16">
        <v>0</v>
      </c>
      <c r="AE16" s="16">
        <v>0</v>
      </c>
      <c r="AF16" s="16">
        <v>0</v>
      </c>
      <c r="AG16" s="16">
        <v>1200</v>
      </c>
      <c r="AH16" s="16"/>
      <c r="AI16" s="16"/>
      <c r="AJ16" s="16"/>
      <c r="AK16" s="16"/>
      <c r="AL16" s="16"/>
      <c r="AM16" s="16"/>
      <c r="AN16" s="16"/>
      <c r="AO16" s="16"/>
      <c r="AP16" s="16"/>
      <c r="AQ16" s="16"/>
      <c r="AR16" s="16"/>
      <c r="AS16" s="16"/>
      <c r="AT16" s="16"/>
      <c r="AU16" s="16"/>
      <c r="AV16" s="16"/>
      <c r="AW16" s="16"/>
      <c r="AX16" s="16"/>
      <c r="AY16" s="16"/>
      <c r="AZ16" s="301"/>
      <c r="BA16" s="301"/>
    </row>
    <row r="17" spans="2:53" ht="62" hidden="1" thickTop="1" thickBot="1" x14ac:dyDescent="0.25">
      <c r="B17" s="10" t="str">
        <f t="shared" si="0"/>
        <v>22101206062012210V0007</v>
      </c>
      <c r="C17" s="11" t="s">
        <v>326</v>
      </c>
      <c r="D17" s="12" t="s">
        <v>327</v>
      </c>
      <c r="E17" s="12" t="s">
        <v>360</v>
      </c>
      <c r="F17" s="12" t="s">
        <v>361</v>
      </c>
      <c r="G17" s="12" t="s">
        <v>362</v>
      </c>
      <c r="H17" s="13" t="s">
        <v>331</v>
      </c>
      <c r="I17" s="13" t="s">
        <v>332</v>
      </c>
      <c r="J17" s="13" t="s">
        <v>363</v>
      </c>
      <c r="K17" s="13" t="s">
        <v>376</v>
      </c>
      <c r="L17" s="13" t="s">
        <v>360</v>
      </c>
      <c r="M17" s="13" t="s">
        <v>370</v>
      </c>
      <c r="N17" s="13" t="s">
        <v>379</v>
      </c>
      <c r="O17" s="13" t="s">
        <v>363</v>
      </c>
      <c r="P17" s="13" t="s">
        <v>365</v>
      </c>
      <c r="Q17" s="14" t="s">
        <v>338</v>
      </c>
      <c r="R17" s="14" t="s">
        <v>339</v>
      </c>
      <c r="S17" s="14" t="s">
        <v>127</v>
      </c>
      <c r="T17" s="14" t="s">
        <v>350</v>
      </c>
      <c r="U17" s="14" t="s">
        <v>32</v>
      </c>
      <c r="V17" s="16"/>
      <c r="W17" s="16"/>
      <c r="X17" s="16"/>
      <c r="Y17" s="16"/>
      <c r="Z17" s="16">
        <v>238750</v>
      </c>
      <c r="AA17" s="16">
        <v>0</v>
      </c>
      <c r="AB17" s="16">
        <v>0</v>
      </c>
      <c r="AC17" s="16">
        <v>0</v>
      </c>
      <c r="AD17" s="16">
        <v>0</v>
      </c>
      <c r="AE17" s="16">
        <v>0</v>
      </c>
      <c r="AF17" s="16">
        <v>0</v>
      </c>
      <c r="AG17" s="16">
        <v>0</v>
      </c>
      <c r="AH17" s="16"/>
      <c r="AI17" s="16"/>
      <c r="AJ17" s="16">
        <v>1191840</v>
      </c>
      <c r="AK17" s="16">
        <v>0</v>
      </c>
      <c r="AL17" s="16">
        <v>0</v>
      </c>
      <c r="AM17" s="16">
        <v>0</v>
      </c>
      <c r="AN17" s="16">
        <v>0</v>
      </c>
      <c r="AO17" s="16">
        <v>0</v>
      </c>
      <c r="AP17" s="16">
        <v>0</v>
      </c>
      <c r="AQ17" s="16">
        <v>0</v>
      </c>
      <c r="AR17" s="16">
        <v>0</v>
      </c>
      <c r="AS17" s="16">
        <v>0</v>
      </c>
      <c r="AT17" s="16"/>
      <c r="AU17" s="16"/>
      <c r="AV17" s="16"/>
      <c r="AW17" s="16"/>
      <c r="AX17" s="16"/>
      <c r="AY17" s="16"/>
      <c r="AZ17" s="301"/>
      <c r="BA17" s="301"/>
    </row>
    <row r="18" spans="2:53" ht="62" hidden="1" thickTop="1" thickBot="1" x14ac:dyDescent="0.25">
      <c r="B18" s="10" t="str">
        <f t="shared" si="0"/>
        <v>22101206062012210V000N</v>
      </c>
      <c r="C18" s="11" t="s">
        <v>326</v>
      </c>
      <c r="D18" s="12" t="s">
        <v>327</v>
      </c>
      <c r="E18" s="12" t="s">
        <v>360</v>
      </c>
      <c r="F18" s="12" t="s">
        <v>361</v>
      </c>
      <c r="G18" s="12" t="s">
        <v>362</v>
      </c>
      <c r="H18" s="13" t="s">
        <v>331</v>
      </c>
      <c r="I18" s="13" t="s">
        <v>332</v>
      </c>
      <c r="J18" s="13" t="s">
        <v>363</v>
      </c>
      <c r="K18" s="13" t="s">
        <v>376</v>
      </c>
      <c r="L18" s="13" t="s">
        <v>360</v>
      </c>
      <c r="M18" s="13" t="s">
        <v>374</v>
      </c>
      <c r="N18" s="13" t="s">
        <v>380</v>
      </c>
      <c r="O18" s="13" t="s">
        <v>363</v>
      </c>
      <c r="P18" s="13" t="s">
        <v>365</v>
      </c>
      <c r="Q18" s="14" t="s">
        <v>338</v>
      </c>
      <c r="R18" s="14" t="s">
        <v>339</v>
      </c>
      <c r="S18" s="14" t="s">
        <v>127</v>
      </c>
      <c r="T18" s="14" t="s">
        <v>350</v>
      </c>
      <c r="U18" s="14" t="s">
        <v>32</v>
      </c>
      <c r="V18" s="16"/>
      <c r="W18" s="16"/>
      <c r="X18" s="16"/>
      <c r="Y18" s="16">
        <v>491071.53</v>
      </c>
      <c r="Z18" s="16">
        <v>0</v>
      </c>
      <c r="AA18" s="16">
        <v>0</v>
      </c>
      <c r="AB18" s="16">
        <v>0</v>
      </c>
      <c r="AC18" s="16">
        <v>0</v>
      </c>
      <c r="AD18" s="16">
        <v>0</v>
      </c>
      <c r="AE18" s="16">
        <v>0</v>
      </c>
      <c r="AF18" s="16">
        <v>0</v>
      </c>
      <c r="AG18" s="16">
        <v>0</v>
      </c>
      <c r="AH18" s="16"/>
      <c r="AI18" s="16"/>
      <c r="AJ18" s="16"/>
      <c r="AK18" s="16"/>
      <c r="AL18" s="16"/>
      <c r="AM18" s="16"/>
      <c r="AN18" s="16"/>
      <c r="AO18" s="16"/>
      <c r="AP18" s="16"/>
      <c r="AQ18" s="16">
        <v>1109600</v>
      </c>
      <c r="AR18" s="16">
        <v>0</v>
      </c>
      <c r="AS18" s="16">
        <v>0</v>
      </c>
      <c r="AT18" s="16"/>
      <c r="AU18" s="16"/>
      <c r="AV18" s="16"/>
      <c r="AW18" s="16"/>
      <c r="AX18" s="16"/>
      <c r="AY18" s="16"/>
      <c r="AZ18" s="301"/>
      <c r="BA18" s="301"/>
    </row>
    <row r="19" spans="2:53" ht="62" hidden="1" thickTop="1" thickBot="1" x14ac:dyDescent="0.25">
      <c r="B19" s="10" t="str">
        <f t="shared" si="0"/>
        <v>22101206081031210V0000</v>
      </c>
      <c r="C19" s="11" t="s">
        <v>326</v>
      </c>
      <c r="D19" s="12" t="s">
        <v>327</v>
      </c>
      <c r="E19" s="12" t="s">
        <v>360</v>
      </c>
      <c r="F19" s="12" t="s">
        <v>361</v>
      </c>
      <c r="G19" s="12" t="s">
        <v>362</v>
      </c>
      <c r="H19" s="13" t="s">
        <v>331</v>
      </c>
      <c r="I19" s="13" t="s">
        <v>332</v>
      </c>
      <c r="J19" s="13" t="s">
        <v>345</v>
      </c>
      <c r="K19" s="13" t="s">
        <v>346</v>
      </c>
      <c r="L19" s="13" t="s">
        <v>360</v>
      </c>
      <c r="M19" s="13" t="s">
        <v>347</v>
      </c>
      <c r="N19" s="13" t="s">
        <v>381</v>
      </c>
      <c r="O19" s="13" t="s">
        <v>345</v>
      </c>
      <c r="P19" s="13" t="s">
        <v>349</v>
      </c>
      <c r="Q19" s="14" t="s">
        <v>338</v>
      </c>
      <c r="R19" s="14" t="s">
        <v>339</v>
      </c>
      <c r="S19" s="14" t="s">
        <v>127</v>
      </c>
      <c r="T19" s="14" t="s">
        <v>350</v>
      </c>
      <c r="U19" s="14" t="s">
        <v>32</v>
      </c>
      <c r="V19" s="16"/>
      <c r="W19" s="16"/>
      <c r="X19" s="16">
        <v>900000</v>
      </c>
      <c r="Y19" s="16">
        <v>391000</v>
      </c>
      <c r="Z19" s="16">
        <v>850000</v>
      </c>
      <c r="AA19" s="16">
        <v>0</v>
      </c>
      <c r="AB19" s="16">
        <v>100275</v>
      </c>
      <c r="AC19" s="16">
        <v>100275</v>
      </c>
      <c r="AD19" s="16">
        <v>691000</v>
      </c>
      <c r="AE19" s="16">
        <v>0</v>
      </c>
      <c r="AF19" s="16">
        <v>238750</v>
      </c>
      <c r="AG19" s="16">
        <v>43425</v>
      </c>
      <c r="AH19" s="16"/>
      <c r="AI19" s="16"/>
      <c r="AJ19" s="16"/>
      <c r="AK19" s="16"/>
      <c r="AL19" s="16"/>
      <c r="AM19" s="16"/>
      <c r="AN19" s="16"/>
      <c r="AO19" s="16"/>
      <c r="AP19" s="16"/>
      <c r="AQ19" s="16"/>
      <c r="AR19" s="16"/>
      <c r="AS19" s="16"/>
      <c r="AT19" s="16"/>
      <c r="AU19" s="16"/>
      <c r="AV19" s="16"/>
      <c r="AW19" s="16"/>
      <c r="AX19" s="16"/>
      <c r="AY19" s="16"/>
      <c r="AZ19" s="301"/>
      <c r="BA19" s="301"/>
    </row>
    <row r="20" spans="2:53" ht="62" hidden="1" thickTop="1" thickBot="1" x14ac:dyDescent="0.25">
      <c r="B20" s="10" t="str">
        <f t="shared" si="0"/>
        <v>22101206081031210V0001</v>
      </c>
      <c r="C20" s="11" t="s">
        <v>326</v>
      </c>
      <c r="D20" s="12" t="s">
        <v>327</v>
      </c>
      <c r="E20" s="12" t="s">
        <v>360</v>
      </c>
      <c r="F20" s="12" t="s">
        <v>361</v>
      </c>
      <c r="G20" s="12" t="s">
        <v>362</v>
      </c>
      <c r="H20" s="13" t="s">
        <v>331</v>
      </c>
      <c r="I20" s="13" t="s">
        <v>332</v>
      </c>
      <c r="J20" s="13" t="s">
        <v>345</v>
      </c>
      <c r="K20" s="13" t="s">
        <v>346</v>
      </c>
      <c r="L20" s="13" t="s">
        <v>360</v>
      </c>
      <c r="M20" s="13" t="s">
        <v>335</v>
      </c>
      <c r="N20" s="13" t="s">
        <v>382</v>
      </c>
      <c r="O20" s="13" t="s">
        <v>345</v>
      </c>
      <c r="P20" s="13" t="s">
        <v>349</v>
      </c>
      <c r="Q20" s="14" t="s">
        <v>338</v>
      </c>
      <c r="R20" s="14" t="s">
        <v>339</v>
      </c>
      <c r="S20" s="14" t="s">
        <v>127</v>
      </c>
      <c r="T20" s="14" t="s">
        <v>350</v>
      </c>
      <c r="U20" s="14" t="s">
        <v>32</v>
      </c>
      <c r="V20" s="16">
        <v>775.41</v>
      </c>
      <c r="W20" s="16">
        <v>0</v>
      </c>
      <c r="X20" s="16">
        <v>0</v>
      </c>
      <c r="Y20" s="16">
        <v>100000</v>
      </c>
      <c r="Z20" s="16">
        <v>0</v>
      </c>
      <c r="AA20" s="16">
        <v>0</v>
      </c>
      <c r="AB20" s="16">
        <v>22107.39</v>
      </c>
      <c r="AC20" s="16">
        <v>0</v>
      </c>
      <c r="AD20" s="16">
        <v>0</v>
      </c>
      <c r="AE20" s="16">
        <v>0</v>
      </c>
      <c r="AF20" s="16">
        <v>0</v>
      </c>
      <c r="AG20" s="16">
        <v>0</v>
      </c>
      <c r="AH20" s="16"/>
      <c r="AI20" s="16"/>
      <c r="AJ20" s="16"/>
      <c r="AK20" s="16"/>
      <c r="AL20" s="16"/>
      <c r="AM20" s="16"/>
      <c r="AN20" s="16"/>
      <c r="AO20" s="16"/>
      <c r="AP20" s="16"/>
      <c r="AQ20" s="16"/>
      <c r="AR20" s="16"/>
      <c r="AS20" s="16"/>
      <c r="AT20" s="16"/>
      <c r="AU20" s="16"/>
      <c r="AV20" s="16"/>
      <c r="AW20" s="16"/>
      <c r="AX20" s="16"/>
      <c r="AY20" s="16"/>
      <c r="AZ20" s="301"/>
      <c r="BA20" s="301"/>
    </row>
    <row r="21" spans="2:53" ht="62" hidden="1" thickTop="1" thickBot="1" x14ac:dyDescent="0.25">
      <c r="B21" s="10" t="str">
        <f t="shared" si="0"/>
        <v>22101206081031210V0007</v>
      </c>
      <c r="C21" s="11" t="s">
        <v>326</v>
      </c>
      <c r="D21" s="12" t="s">
        <v>327</v>
      </c>
      <c r="E21" s="12" t="s">
        <v>360</v>
      </c>
      <c r="F21" s="12" t="s">
        <v>361</v>
      </c>
      <c r="G21" s="12" t="s">
        <v>362</v>
      </c>
      <c r="H21" s="13" t="s">
        <v>331</v>
      </c>
      <c r="I21" s="13" t="s">
        <v>332</v>
      </c>
      <c r="J21" s="13" t="s">
        <v>345</v>
      </c>
      <c r="K21" s="13" t="s">
        <v>346</v>
      </c>
      <c r="L21" s="13" t="s">
        <v>360</v>
      </c>
      <c r="M21" s="13" t="s">
        <v>370</v>
      </c>
      <c r="N21" s="13" t="s">
        <v>371</v>
      </c>
      <c r="O21" s="13" t="s">
        <v>345</v>
      </c>
      <c r="P21" s="13" t="s">
        <v>349</v>
      </c>
      <c r="Q21" s="14" t="s">
        <v>338</v>
      </c>
      <c r="R21" s="14" t="s">
        <v>339</v>
      </c>
      <c r="S21" s="14" t="s">
        <v>127</v>
      </c>
      <c r="T21" s="14" t="s">
        <v>350</v>
      </c>
      <c r="U21" s="14" t="s">
        <v>32</v>
      </c>
      <c r="V21" s="16"/>
      <c r="W21" s="16"/>
      <c r="X21" s="16"/>
      <c r="Y21" s="16"/>
      <c r="Z21" s="16"/>
      <c r="AA21" s="16"/>
      <c r="AB21" s="16">
        <v>12000.65</v>
      </c>
      <c r="AC21" s="16">
        <v>0</v>
      </c>
      <c r="AD21" s="16">
        <v>1449061.4</v>
      </c>
      <c r="AE21" s="16">
        <v>0</v>
      </c>
      <c r="AF21" s="16">
        <v>0</v>
      </c>
      <c r="AG21" s="16">
        <v>0</v>
      </c>
      <c r="AH21" s="16"/>
      <c r="AI21" s="16"/>
      <c r="AJ21" s="16"/>
      <c r="AK21" s="16"/>
      <c r="AL21" s="16"/>
      <c r="AM21" s="16">
        <v>129357.35</v>
      </c>
      <c r="AN21" s="16">
        <v>0</v>
      </c>
      <c r="AO21" s="16">
        <v>0</v>
      </c>
      <c r="AP21" s="16">
        <v>0</v>
      </c>
      <c r="AQ21" s="16">
        <v>0</v>
      </c>
      <c r="AR21" s="16">
        <v>0</v>
      </c>
      <c r="AS21" s="16">
        <v>0</v>
      </c>
      <c r="AT21" s="16"/>
      <c r="AU21" s="16"/>
      <c r="AV21" s="16"/>
      <c r="AW21" s="16"/>
      <c r="AX21" s="16"/>
      <c r="AY21" s="16"/>
      <c r="AZ21" s="301"/>
      <c r="BA21" s="301"/>
    </row>
    <row r="22" spans="2:53" ht="62" hidden="1" thickTop="1" thickBot="1" x14ac:dyDescent="0.25">
      <c r="B22" s="10" t="str">
        <f t="shared" si="0"/>
        <v>22101206081031210V0008</v>
      </c>
      <c r="C22" s="11" t="s">
        <v>326</v>
      </c>
      <c r="D22" s="12" t="s">
        <v>327</v>
      </c>
      <c r="E22" s="12" t="s">
        <v>360</v>
      </c>
      <c r="F22" s="12" t="s">
        <v>361</v>
      </c>
      <c r="G22" s="12" t="s">
        <v>362</v>
      </c>
      <c r="H22" s="13" t="s">
        <v>331</v>
      </c>
      <c r="I22" s="13" t="s">
        <v>332</v>
      </c>
      <c r="J22" s="13" t="s">
        <v>345</v>
      </c>
      <c r="K22" s="13" t="s">
        <v>346</v>
      </c>
      <c r="L22" s="13" t="s">
        <v>360</v>
      </c>
      <c r="M22" s="13" t="s">
        <v>372</v>
      </c>
      <c r="N22" s="13" t="s">
        <v>373</v>
      </c>
      <c r="O22" s="13" t="s">
        <v>345</v>
      </c>
      <c r="P22" s="13" t="s">
        <v>349</v>
      </c>
      <c r="Q22" s="14" t="s">
        <v>338</v>
      </c>
      <c r="R22" s="14" t="s">
        <v>339</v>
      </c>
      <c r="S22" s="14" t="s">
        <v>127</v>
      </c>
      <c r="T22" s="14" t="s">
        <v>350</v>
      </c>
      <c r="U22" s="14" t="s">
        <v>32</v>
      </c>
      <c r="V22" s="16">
        <v>1961.73</v>
      </c>
      <c r="W22" s="16">
        <v>0</v>
      </c>
      <c r="X22" s="16">
        <v>0</v>
      </c>
      <c r="Y22" s="16">
        <v>600000</v>
      </c>
      <c r="Z22" s="16">
        <v>0</v>
      </c>
      <c r="AA22" s="16">
        <v>160000</v>
      </c>
      <c r="AB22" s="16">
        <v>250000</v>
      </c>
      <c r="AC22" s="16">
        <v>0</v>
      </c>
      <c r="AD22" s="16">
        <v>0</v>
      </c>
      <c r="AE22" s="16">
        <v>0</v>
      </c>
      <c r="AF22" s="16">
        <v>0</v>
      </c>
      <c r="AG22" s="16">
        <v>0</v>
      </c>
      <c r="AH22" s="16"/>
      <c r="AI22" s="16"/>
      <c r="AJ22" s="16">
        <v>180000</v>
      </c>
      <c r="AK22" s="16">
        <v>0</v>
      </c>
      <c r="AL22" s="16">
        <v>0</v>
      </c>
      <c r="AM22" s="16">
        <v>290967</v>
      </c>
      <c r="AN22" s="16">
        <v>0</v>
      </c>
      <c r="AO22" s="16">
        <v>0</v>
      </c>
      <c r="AP22" s="16">
        <v>0</v>
      </c>
      <c r="AQ22" s="16">
        <v>0</v>
      </c>
      <c r="AR22" s="16">
        <v>0</v>
      </c>
      <c r="AS22" s="16">
        <v>0</v>
      </c>
      <c r="AT22" s="16"/>
      <c r="AU22" s="16"/>
      <c r="AV22" s="16"/>
      <c r="AW22" s="16"/>
      <c r="AX22" s="16"/>
      <c r="AY22" s="16"/>
      <c r="AZ22" s="301"/>
      <c r="BA22" s="301"/>
    </row>
    <row r="23" spans="2:53" ht="62" hidden="1" thickTop="1" thickBot="1" x14ac:dyDescent="0.25">
      <c r="B23" s="10" t="str">
        <f t="shared" si="0"/>
        <v>22101206081031210V0009</v>
      </c>
      <c r="C23" s="11" t="s">
        <v>326</v>
      </c>
      <c r="D23" s="12" t="s">
        <v>327</v>
      </c>
      <c r="E23" s="12" t="s">
        <v>360</v>
      </c>
      <c r="F23" s="12" t="s">
        <v>361</v>
      </c>
      <c r="G23" s="12" t="s">
        <v>362</v>
      </c>
      <c r="H23" s="13" t="s">
        <v>331</v>
      </c>
      <c r="I23" s="13" t="s">
        <v>332</v>
      </c>
      <c r="J23" s="13" t="s">
        <v>345</v>
      </c>
      <c r="K23" s="13" t="s">
        <v>346</v>
      </c>
      <c r="L23" s="13" t="s">
        <v>360</v>
      </c>
      <c r="M23" s="13" t="s">
        <v>384</v>
      </c>
      <c r="N23" s="13" t="s">
        <v>385</v>
      </c>
      <c r="O23" s="13" t="s">
        <v>345</v>
      </c>
      <c r="P23" s="13" t="s">
        <v>349</v>
      </c>
      <c r="Q23" s="14" t="s">
        <v>338</v>
      </c>
      <c r="R23" s="14" t="s">
        <v>339</v>
      </c>
      <c r="S23" s="14" t="s">
        <v>127</v>
      </c>
      <c r="T23" s="14" t="s">
        <v>350</v>
      </c>
      <c r="U23" s="14" t="s">
        <v>32</v>
      </c>
      <c r="V23" s="16">
        <v>1457.98</v>
      </c>
      <c r="W23" s="16">
        <v>0</v>
      </c>
      <c r="X23" s="16">
        <v>0</v>
      </c>
      <c r="Y23" s="16">
        <v>0</v>
      </c>
      <c r="Z23" s="16">
        <v>0</v>
      </c>
      <c r="AA23" s="16">
        <v>0</v>
      </c>
      <c r="AB23" s="16">
        <v>33643.96</v>
      </c>
      <c r="AC23" s="16">
        <v>0</v>
      </c>
      <c r="AD23" s="16">
        <v>0</v>
      </c>
      <c r="AE23" s="16">
        <v>203862.2</v>
      </c>
      <c r="AF23" s="16">
        <v>0</v>
      </c>
      <c r="AG23" s="16">
        <v>0</v>
      </c>
      <c r="AH23" s="16"/>
      <c r="AI23" s="16"/>
      <c r="AJ23" s="16"/>
      <c r="AK23" s="16"/>
      <c r="AL23" s="16"/>
      <c r="AM23" s="16"/>
      <c r="AN23" s="16"/>
      <c r="AO23" s="16"/>
      <c r="AP23" s="16"/>
      <c r="AQ23" s="16"/>
      <c r="AR23" s="16"/>
      <c r="AS23" s="16"/>
      <c r="AT23" s="16"/>
      <c r="AU23" s="16"/>
      <c r="AV23" s="16"/>
      <c r="AW23" s="16"/>
      <c r="AX23" s="16"/>
      <c r="AY23" s="16"/>
      <c r="AZ23" s="301"/>
      <c r="BA23" s="301"/>
    </row>
    <row r="24" spans="2:53" ht="62" hidden="1" thickTop="1" thickBot="1" x14ac:dyDescent="0.25">
      <c r="B24" s="10" t="str">
        <f t="shared" si="0"/>
        <v>2210120606103121B80001</v>
      </c>
      <c r="C24" s="11" t="s">
        <v>326</v>
      </c>
      <c r="D24" s="12" t="s">
        <v>327</v>
      </c>
      <c r="E24" s="12" t="s">
        <v>393</v>
      </c>
      <c r="F24" s="12" t="s">
        <v>394</v>
      </c>
      <c r="G24" s="12" t="s">
        <v>395</v>
      </c>
      <c r="H24" s="13" t="s">
        <v>331</v>
      </c>
      <c r="I24" s="13" t="s">
        <v>332</v>
      </c>
      <c r="J24" s="13" t="s">
        <v>363</v>
      </c>
      <c r="K24" s="13" t="s">
        <v>346</v>
      </c>
      <c r="L24" s="13" t="s">
        <v>393</v>
      </c>
      <c r="M24" s="13" t="s">
        <v>335</v>
      </c>
      <c r="N24" s="13" t="s">
        <v>396</v>
      </c>
      <c r="O24" s="13" t="s">
        <v>363</v>
      </c>
      <c r="P24" s="13" t="s">
        <v>365</v>
      </c>
      <c r="Q24" s="14" t="s">
        <v>338</v>
      </c>
      <c r="R24" s="14" t="s">
        <v>339</v>
      </c>
      <c r="S24" s="14" t="s">
        <v>127</v>
      </c>
      <c r="T24" s="14" t="s">
        <v>350</v>
      </c>
      <c r="U24" s="14" t="s">
        <v>32</v>
      </c>
      <c r="V24" s="15"/>
      <c r="W24" s="15"/>
      <c r="X24" s="15"/>
      <c r="Y24" s="15"/>
      <c r="Z24" s="15"/>
      <c r="AA24" s="15"/>
      <c r="AB24" s="15"/>
      <c r="AC24" s="15"/>
      <c r="AD24" s="15">
        <v>74226.350000000006</v>
      </c>
      <c r="AE24" s="15">
        <v>1111.53</v>
      </c>
      <c r="AF24" s="15">
        <v>0</v>
      </c>
      <c r="AG24" s="15">
        <v>0</v>
      </c>
      <c r="AH24" s="15"/>
      <c r="AI24" s="15"/>
      <c r="AJ24" s="15"/>
      <c r="AK24" s="15"/>
      <c r="AL24" s="15">
        <v>278510</v>
      </c>
      <c r="AM24" s="15">
        <v>0</v>
      </c>
      <c r="AN24" s="15">
        <v>407480</v>
      </c>
      <c r="AO24" s="15">
        <v>0</v>
      </c>
      <c r="AP24" s="15">
        <v>0</v>
      </c>
      <c r="AQ24" s="15">
        <v>0</v>
      </c>
      <c r="AR24" s="15">
        <v>0</v>
      </c>
      <c r="AS24" s="15">
        <v>12637.49</v>
      </c>
      <c r="AT24" s="15"/>
      <c r="AU24" s="15"/>
      <c r="AV24" s="15"/>
      <c r="AW24" s="15"/>
      <c r="AX24" s="15"/>
      <c r="AY24" s="15"/>
      <c r="AZ24" s="301"/>
      <c r="BA24" s="301"/>
    </row>
    <row r="25" spans="2:53" ht="62" hidden="1" thickTop="1" thickBot="1" x14ac:dyDescent="0.25">
      <c r="B25" s="10" t="str">
        <f t="shared" si="0"/>
        <v>2210120606103121B80002</v>
      </c>
      <c r="C25" s="11" t="s">
        <v>326</v>
      </c>
      <c r="D25" s="12" t="s">
        <v>327</v>
      </c>
      <c r="E25" s="12" t="s">
        <v>393</v>
      </c>
      <c r="F25" s="12" t="s">
        <v>394</v>
      </c>
      <c r="G25" s="12" t="s">
        <v>395</v>
      </c>
      <c r="H25" s="13" t="s">
        <v>331</v>
      </c>
      <c r="I25" s="13" t="s">
        <v>332</v>
      </c>
      <c r="J25" s="13" t="s">
        <v>363</v>
      </c>
      <c r="K25" s="13" t="s">
        <v>346</v>
      </c>
      <c r="L25" s="13" t="s">
        <v>393</v>
      </c>
      <c r="M25" s="13" t="s">
        <v>358</v>
      </c>
      <c r="N25" s="13" t="s">
        <v>397</v>
      </c>
      <c r="O25" s="13" t="s">
        <v>363</v>
      </c>
      <c r="P25" s="13" t="s">
        <v>365</v>
      </c>
      <c r="Q25" s="14" t="s">
        <v>338</v>
      </c>
      <c r="R25" s="14" t="s">
        <v>339</v>
      </c>
      <c r="S25" s="14" t="s">
        <v>127</v>
      </c>
      <c r="T25" s="14" t="s">
        <v>350</v>
      </c>
      <c r="U25" s="14" t="s">
        <v>32</v>
      </c>
      <c r="V25" s="16"/>
      <c r="W25" s="16"/>
      <c r="X25" s="16"/>
      <c r="Y25" s="16">
        <v>596353.05000000005</v>
      </c>
      <c r="Z25" s="16">
        <v>0</v>
      </c>
      <c r="AA25" s="16">
        <v>0</v>
      </c>
      <c r="AB25" s="16">
        <v>0</v>
      </c>
      <c r="AC25" s="16">
        <v>0</v>
      </c>
      <c r="AD25" s="16">
        <v>0</v>
      </c>
      <c r="AE25" s="16">
        <v>54147.13</v>
      </c>
      <c r="AF25" s="16">
        <v>0</v>
      </c>
      <c r="AG25" s="16">
        <v>168762.68</v>
      </c>
      <c r="AH25" s="16"/>
      <c r="AI25" s="16"/>
      <c r="AJ25" s="16"/>
      <c r="AK25" s="16"/>
      <c r="AL25" s="16"/>
      <c r="AM25" s="16"/>
      <c r="AN25" s="16"/>
      <c r="AO25" s="16"/>
      <c r="AP25" s="16"/>
      <c r="AQ25" s="16"/>
      <c r="AR25" s="16"/>
      <c r="AS25" s="16">
        <v>323099.52000000002</v>
      </c>
      <c r="AT25" s="16"/>
      <c r="AU25" s="16"/>
      <c r="AV25" s="16"/>
      <c r="AW25" s="16"/>
      <c r="AX25" s="16"/>
      <c r="AY25" s="16"/>
      <c r="AZ25" s="301"/>
      <c r="BA25" s="301"/>
    </row>
    <row r="26" spans="2:53" ht="38" hidden="1" thickTop="1" thickBot="1" x14ac:dyDescent="0.25">
      <c r="B26" s="10" t="str">
        <f t="shared" si="0"/>
        <v>2210120606103121B80003</v>
      </c>
      <c r="C26" s="11" t="s">
        <v>326</v>
      </c>
      <c r="D26" s="12" t="s">
        <v>327</v>
      </c>
      <c r="E26" s="12" t="s">
        <v>393</v>
      </c>
      <c r="F26" s="12" t="s">
        <v>394</v>
      </c>
      <c r="G26" s="12" t="s">
        <v>395</v>
      </c>
      <c r="H26" s="13" t="s">
        <v>331</v>
      </c>
      <c r="I26" s="13" t="s">
        <v>332</v>
      </c>
      <c r="J26" s="13" t="s">
        <v>363</v>
      </c>
      <c r="K26" s="13" t="s">
        <v>346</v>
      </c>
      <c r="L26" s="13" t="s">
        <v>393</v>
      </c>
      <c r="M26" s="13" t="s">
        <v>359</v>
      </c>
      <c r="N26" s="13" t="s">
        <v>398</v>
      </c>
      <c r="O26" s="13" t="s">
        <v>363</v>
      </c>
      <c r="P26" s="13" t="s">
        <v>365</v>
      </c>
      <c r="Q26" s="14" t="s">
        <v>338</v>
      </c>
      <c r="R26" s="14" t="s">
        <v>339</v>
      </c>
      <c r="S26" s="14" t="s">
        <v>131</v>
      </c>
      <c r="T26" s="14" t="s">
        <v>378</v>
      </c>
      <c r="U26" s="14" t="s">
        <v>32</v>
      </c>
      <c r="V26" s="16"/>
      <c r="W26" s="16"/>
      <c r="X26" s="16"/>
      <c r="Y26" s="16"/>
      <c r="Z26" s="16"/>
      <c r="AA26" s="16"/>
      <c r="AB26" s="16"/>
      <c r="AC26" s="16"/>
      <c r="AD26" s="16"/>
      <c r="AE26" s="16">
        <v>14228.9</v>
      </c>
      <c r="AF26" s="16">
        <v>0</v>
      </c>
      <c r="AG26" s="16">
        <v>0</v>
      </c>
      <c r="AH26" s="16"/>
      <c r="AI26" s="16"/>
      <c r="AJ26" s="16"/>
      <c r="AK26" s="16"/>
      <c r="AL26" s="16"/>
      <c r="AM26" s="16"/>
      <c r="AN26" s="16"/>
      <c r="AO26" s="16"/>
      <c r="AP26" s="16"/>
      <c r="AQ26" s="16"/>
      <c r="AR26" s="16"/>
      <c r="AS26" s="16"/>
      <c r="AT26" s="16"/>
      <c r="AU26" s="16"/>
      <c r="AV26" s="16"/>
      <c r="AW26" s="16"/>
      <c r="AX26" s="16"/>
      <c r="AY26" s="16"/>
      <c r="AZ26" s="301"/>
      <c r="BA26" s="301"/>
    </row>
    <row r="27" spans="2:53" ht="62" hidden="1" thickTop="1" thickBot="1" x14ac:dyDescent="0.25">
      <c r="B27" s="10" t="str">
        <f t="shared" si="0"/>
        <v>2210120606103121B8RO02</v>
      </c>
      <c r="C27" s="11" t="s">
        <v>326</v>
      </c>
      <c r="D27" s="12" t="s">
        <v>327</v>
      </c>
      <c r="E27" s="12" t="s">
        <v>393</v>
      </c>
      <c r="F27" s="12" t="s">
        <v>394</v>
      </c>
      <c r="G27" s="12" t="s">
        <v>395</v>
      </c>
      <c r="H27" s="13" t="s">
        <v>331</v>
      </c>
      <c r="I27" s="13" t="s">
        <v>332</v>
      </c>
      <c r="J27" s="13" t="s">
        <v>363</v>
      </c>
      <c r="K27" s="13" t="s">
        <v>346</v>
      </c>
      <c r="L27" s="13" t="s">
        <v>393</v>
      </c>
      <c r="M27" s="13" t="s">
        <v>399</v>
      </c>
      <c r="N27" s="13" t="s">
        <v>400</v>
      </c>
      <c r="O27" s="13" t="s">
        <v>363</v>
      </c>
      <c r="P27" s="13" t="s">
        <v>365</v>
      </c>
      <c r="Q27" s="14" t="s">
        <v>338</v>
      </c>
      <c r="R27" s="14" t="s">
        <v>339</v>
      </c>
      <c r="S27" s="14" t="s">
        <v>127</v>
      </c>
      <c r="T27" s="14" t="s">
        <v>350</v>
      </c>
      <c r="U27" s="14" t="s">
        <v>32</v>
      </c>
      <c r="V27" s="16"/>
      <c r="W27" s="16"/>
      <c r="X27" s="16"/>
      <c r="Y27" s="16"/>
      <c r="Z27" s="16"/>
      <c r="AA27" s="16"/>
      <c r="AB27" s="16"/>
      <c r="AC27" s="16"/>
      <c r="AD27" s="16">
        <v>668273.51</v>
      </c>
      <c r="AE27" s="16">
        <v>0</v>
      </c>
      <c r="AF27" s="16">
        <v>0</v>
      </c>
      <c r="AG27" s="16">
        <v>0</v>
      </c>
      <c r="AH27" s="16"/>
      <c r="AI27" s="16"/>
      <c r="AJ27" s="16"/>
      <c r="AK27" s="16"/>
      <c r="AL27" s="16">
        <v>163789.15</v>
      </c>
      <c r="AM27" s="16">
        <v>0</v>
      </c>
      <c r="AN27" s="16">
        <v>124510</v>
      </c>
      <c r="AO27" s="16">
        <v>0</v>
      </c>
      <c r="AP27" s="16">
        <v>0</v>
      </c>
      <c r="AQ27" s="16">
        <v>0</v>
      </c>
      <c r="AR27" s="16">
        <v>0</v>
      </c>
      <c r="AS27" s="16">
        <v>0</v>
      </c>
      <c r="AT27" s="16"/>
      <c r="AU27" s="16"/>
      <c r="AV27" s="16"/>
      <c r="AW27" s="16"/>
      <c r="AX27" s="16"/>
      <c r="AY27" s="16"/>
      <c r="AZ27" s="301"/>
      <c r="BA27" s="301"/>
    </row>
    <row r="28" spans="2:53" ht="62" hidden="1" thickTop="1" thickBot="1" x14ac:dyDescent="0.25">
      <c r="B28" s="10" t="str">
        <f t="shared" si="0"/>
        <v>2210120608103121B80001</v>
      </c>
      <c r="C28" s="11" t="s">
        <v>326</v>
      </c>
      <c r="D28" s="12" t="s">
        <v>327</v>
      </c>
      <c r="E28" s="12" t="s">
        <v>393</v>
      </c>
      <c r="F28" s="12" t="s">
        <v>394</v>
      </c>
      <c r="G28" s="12" t="s">
        <v>395</v>
      </c>
      <c r="H28" s="13" t="s">
        <v>331</v>
      </c>
      <c r="I28" s="13" t="s">
        <v>332</v>
      </c>
      <c r="J28" s="13" t="s">
        <v>345</v>
      </c>
      <c r="K28" s="13" t="s">
        <v>346</v>
      </c>
      <c r="L28" s="13" t="s">
        <v>393</v>
      </c>
      <c r="M28" s="13" t="s">
        <v>335</v>
      </c>
      <c r="N28" s="13" t="s">
        <v>396</v>
      </c>
      <c r="O28" s="13" t="s">
        <v>345</v>
      </c>
      <c r="P28" s="13" t="s">
        <v>349</v>
      </c>
      <c r="Q28" s="14" t="s">
        <v>338</v>
      </c>
      <c r="R28" s="14" t="s">
        <v>339</v>
      </c>
      <c r="S28" s="14" t="s">
        <v>127</v>
      </c>
      <c r="T28" s="14" t="s">
        <v>350</v>
      </c>
      <c r="U28" s="14" t="s">
        <v>32</v>
      </c>
      <c r="V28" s="15">
        <v>3000</v>
      </c>
      <c r="W28" s="15">
        <v>2435.6999999999998</v>
      </c>
      <c r="X28" s="15">
        <v>-5435.7</v>
      </c>
      <c r="Y28" s="15">
        <v>27573.75</v>
      </c>
      <c r="Z28" s="15">
        <v>0</v>
      </c>
      <c r="AA28" s="15">
        <v>0</v>
      </c>
      <c r="AB28" s="15">
        <v>0</v>
      </c>
      <c r="AC28" s="15">
        <v>0</v>
      </c>
      <c r="AD28" s="15">
        <v>0</v>
      </c>
      <c r="AE28" s="15">
        <v>0</v>
      </c>
      <c r="AF28" s="15">
        <v>0</v>
      </c>
      <c r="AG28" s="15">
        <v>0</v>
      </c>
      <c r="AH28" s="15"/>
      <c r="AI28" s="15"/>
      <c r="AJ28" s="15"/>
      <c r="AK28" s="15"/>
      <c r="AL28" s="15"/>
      <c r="AM28" s="15"/>
      <c r="AN28" s="15"/>
      <c r="AO28" s="15"/>
      <c r="AP28" s="15"/>
      <c r="AQ28" s="15"/>
      <c r="AR28" s="15"/>
      <c r="AS28" s="15"/>
      <c r="AT28" s="15"/>
      <c r="AU28" s="15"/>
      <c r="AV28" s="15"/>
      <c r="AW28" s="15"/>
      <c r="AX28" s="15"/>
      <c r="AY28" s="15"/>
      <c r="AZ28" s="301"/>
      <c r="BA28" s="301"/>
    </row>
    <row r="29" spans="2:53" ht="62" hidden="1" thickTop="1" thickBot="1" x14ac:dyDescent="0.25">
      <c r="B29" s="10" t="str">
        <f t="shared" si="0"/>
        <v>2210120608103121B80002</v>
      </c>
      <c r="C29" s="11" t="s">
        <v>326</v>
      </c>
      <c r="D29" s="12" t="s">
        <v>327</v>
      </c>
      <c r="E29" s="12" t="s">
        <v>393</v>
      </c>
      <c r="F29" s="12" t="s">
        <v>394</v>
      </c>
      <c r="G29" s="12" t="s">
        <v>395</v>
      </c>
      <c r="H29" s="13" t="s">
        <v>331</v>
      </c>
      <c r="I29" s="13" t="s">
        <v>332</v>
      </c>
      <c r="J29" s="13" t="s">
        <v>345</v>
      </c>
      <c r="K29" s="13" t="s">
        <v>346</v>
      </c>
      <c r="L29" s="13" t="s">
        <v>393</v>
      </c>
      <c r="M29" s="13" t="s">
        <v>358</v>
      </c>
      <c r="N29" s="13" t="s">
        <v>397</v>
      </c>
      <c r="O29" s="13" t="s">
        <v>345</v>
      </c>
      <c r="P29" s="13" t="s">
        <v>349</v>
      </c>
      <c r="Q29" s="14" t="s">
        <v>338</v>
      </c>
      <c r="R29" s="14" t="s">
        <v>339</v>
      </c>
      <c r="S29" s="14" t="s">
        <v>127</v>
      </c>
      <c r="T29" s="14" t="s">
        <v>350</v>
      </c>
      <c r="U29" s="14" t="s">
        <v>32</v>
      </c>
      <c r="V29" s="16"/>
      <c r="W29" s="16"/>
      <c r="X29" s="16"/>
      <c r="Y29" s="16">
        <v>296925.27</v>
      </c>
      <c r="Z29" s="16">
        <v>0</v>
      </c>
      <c r="AA29" s="16">
        <v>0</v>
      </c>
      <c r="AB29" s="16">
        <v>0</v>
      </c>
      <c r="AC29" s="16">
        <v>8980</v>
      </c>
      <c r="AD29" s="16">
        <v>0</v>
      </c>
      <c r="AE29" s="16">
        <v>0</v>
      </c>
      <c r="AF29" s="16">
        <v>17960</v>
      </c>
      <c r="AG29" s="16">
        <v>50000</v>
      </c>
      <c r="AH29" s="16"/>
      <c r="AI29" s="16"/>
      <c r="AJ29" s="16"/>
      <c r="AK29" s="16"/>
      <c r="AL29" s="16"/>
      <c r="AM29" s="16"/>
      <c r="AN29" s="16"/>
      <c r="AO29" s="16"/>
      <c r="AP29" s="16"/>
      <c r="AQ29" s="16"/>
      <c r="AR29" s="16"/>
      <c r="AS29" s="16"/>
      <c r="AT29" s="16"/>
      <c r="AU29" s="16"/>
      <c r="AV29" s="16"/>
      <c r="AW29" s="16"/>
      <c r="AX29" s="16"/>
      <c r="AY29" s="16"/>
      <c r="AZ29" s="301"/>
      <c r="BA29" s="301"/>
    </row>
    <row r="30" spans="2:53" ht="38" hidden="1" thickTop="1" thickBot="1" x14ac:dyDescent="0.25">
      <c r="B30" s="10" t="str">
        <f t="shared" si="0"/>
        <v>2210120608103121B80003</v>
      </c>
      <c r="C30" s="11" t="s">
        <v>326</v>
      </c>
      <c r="D30" s="12" t="s">
        <v>327</v>
      </c>
      <c r="E30" s="12" t="s">
        <v>393</v>
      </c>
      <c r="F30" s="12" t="s">
        <v>394</v>
      </c>
      <c r="G30" s="12" t="s">
        <v>395</v>
      </c>
      <c r="H30" s="13" t="s">
        <v>331</v>
      </c>
      <c r="I30" s="13" t="s">
        <v>332</v>
      </c>
      <c r="J30" s="13" t="s">
        <v>345</v>
      </c>
      <c r="K30" s="13" t="s">
        <v>346</v>
      </c>
      <c r="L30" s="13" t="s">
        <v>393</v>
      </c>
      <c r="M30" s="13" t="s">
        <v>359</v>
      </c>
      <c r="N30" s="13" t="s">
        <v>398</v>
      </c>
      <c r="O30" s="13" t="s">
        <v>345</v>
      </c>
      <c r="P30" s="13" t="s">
        <v>349</v>
      </c>
      <c r="Q30" s="14" t="s">
        <v>338</v>
      </c>
      <c r="R30" s="14" t="s">
        <v>339</v>
      </c>
      <c r="S30" s="14" t="s">
        <v>131</v>
      </c>
      <c r="T30" s="14" t="s">
        <v>378</v>
      </c>
      <c r="U30" s="14" t="s">
        <v>32</v>
      </c>
      <c r="V30" s="16">
        <v>274.04000000000002</v>
      </c>
      <c r="W30" s="16">
        <v>0</v>
      </c>
      <c r="X30" s="16">
        <v>0</v>
      </c>
      <c r="Y30" s="16">
        <v>289097.11</v>
      </c>
      <c r="Z30" s="16">
        <v>1600</v>
      </c>
      <c r="AA30" s="16">
        <v>1600</v>
      </c>
      <c r="AB30" s="16">
        <v>1600</v>
      </c>
      <c r="AC30" s="16">
        <v>14600</v>
      </c>
      <c r="AD30" s="16">
        <v>10050</v>
      </c>
      <c r="AE30" s="16">
        <v>14650</v>
      </c>
      <c r="AF30" s="16">
        <v>14650</v>
      </c>
      <c r="AG30" s="16">
        <v>24000</v>
      </c>
      <c r="AH30" s="16">
        <v>1600</v>
      </c>
      <c r="AI30" s="16">
        <v>1600</v>
      </c>
      <c r="AJ30" s="16">
        <v>0</v>
      </c>
      <c r="AK30" s="16">
        <v>3200</v>
      </c>
      <c r="AL30" s="16">
        <v>0</v>
      </c>
      <c r="AM30" s="16">
        <v>0</v>
      </c>
      <c r="AN30" s="16">
        <v>0</v>
      </c>
      <c r="AO30" s="16">
        <v>0</v>
      </c>
      <c r="AP30" s="16">
        <v>0</v>
      </c>
      <c r="AQ30" s="16">
        <v>0</v>
      </c>
      <c r="AR30" s="16">
        <v>0</v>
      </c>
      <c r="AS30" s="16">
        <v>0</v>
      </c>
      <c r="AT30" s="16"/>
      <c r="AU30" s="16"/>
      <c r="AV30" s="16"/>
      <c r="AW30" s="16"/>
      <c r="AX30" s="16"/>
      <c r="AY30" s="16"/>
      <c r="AZ30" s="301"/>
      <c r="BA30" s="301"/>
    </row>
    <row r="31" spans="2:53" ht="62" hidden="1" thickTop="1" thickBot="1" x14ac:dyDescent="0.25">
      <c r="B31" s="10" t="str">
        <f t="shared" si="0"/>
        <v>2210120541103185930001</v>
      </c>
      <c r="C31" s="11" t="s">
        <v>326</v>
      </c>
      <c r="D31" s="12" t="s">
        <v>327</v>
      </c>
      <c r="E31" s="12" t="s">
        <v>401</v>
      </c>
      <c r="F31" s="12" t="s">
        <v>402</v>
      </c>
      <c r="G31" s="12" t="s">
        <v>403</v>
      </c>
      <c r="H31" s="13" t="s">
        <v>331</v>
      </c>
      <c r="I31" s="13" t="s">
        <v>332</v>
      </c>
      <c r="J31" s="13" t="s">
        <v>333</v>
      </c>
      <c r="K31" s="13" t="s">
        <v>346</v>
      </c>
      <c r="L31" s="13" t="s">
        <v>401</v>
      </c>
      <c r="M31" s="13" t="s">
        <v>335</v>
      </c>
      <c r="N31" s="13" t="s">
        <v>405</v>
      </c>
      <c r="O31" s="13" t="s">
        <v>333</v>
      </c>
      <c r="P31" s="13" t="s">
        <v>337</v>
      </c>
      <c r="Q31" s="14" t="s">
        <v>338</v>
      </c>
      <c r="R31" s="14" t="s">
        <v>339</v>
      </c>
      <c r="S31" s="14" t="s">
        <v>88</v>
      </c>
      <c r="T31" s="14" t="s">
        <v>340</v>
      </c>
      <c r="U31" s="14" t="s">
        <v>32</v>
      </c>
      <c r="V31" s="16">
        <v>15383.82</v>
      </c>
      <c r="W31" s="16">
        <v>17710.400000000001</v>
      </c>
      <c r="X31" s="16">
        <v>409.71</v>
      </c>
      <c r="Y31" s="16">
        <v>150266.44</v>
      </c>
      <c r="Z31" s="16">
        <v>-13754.7</v>
      </c>
      <c r="AA31" s="16">
        <v>0</v>
      </c>
      <c r="AB31" s="16">
        <v>0</v>
      </c>
      <c r="AC31" s="16">
        <v>0</v>
      </c>
      <c r="AD31" s="16">
        <v>0</v>
      </c>
      <c r="AE31" s="16">
        <v>105418.44</v>
      </c>
      <c r="AF31" s="16">
        <v>68904.72</v>
      </c>
      <c r="AG31" s="16">
        <v>0</v>
      </c>
      <c r="AH31" s="16"/>
      <c r="AI31" s="16"/>
      <c r="AJ31" s="16">
        <v>315.95999999999998</v>
      </c>
      <c r="AK31" s="16">
        <v>0</v>
      </c>
      <c r="AL31" s="16">
        <v>0</v>
      </c>
      <c r="AM31" s="16">
        <v>0</v>
      </c>
      <c r="AN31" s="16">
        <v>0</v>
      </c>
      <c r="AO31" s="16">
        <v>0</v>
      </c>
      <c r="AP31" s="16">
        <v>0</v>
      </c>
      <c r="AQ31" s="16">
        <v>0</v>
      </c>
      <c r="AR31" s="16">
        <v>0</v>
      </c>
      <c r="AS31" s="16">
        <v>0</v>
      </c>
      <c r="AT31" s="16"/>
      <c r="AU31" s="16"/>
      <c r="AV31" s="16"/>
      <c r="AW31" s="16"/>
      <c r="AX31" s="16"/>
      <c r="AY31" s="16"/>
      <c r="AZ31" s="301"/>
      <c r="BA31" s="301"/>
    </row>
    <row r="32" spans="2:53" ht="62" hidden="1" thickTop="1" thickBot="1" x14ac:dyDescent="0.25">
      <c r="B32" s="10" t="str">
        <f t="shared" si="0"/>
        <v>2210120541103185930003</v>
      </c>
      <c r="C32" s="11" t="s">
        <v>326</v>
      </c>
      <c r="D32" s="12" t="s">
        <v>327</v>
      </c>
      <c r="E32" s="12" t="s">
        <v>401</v>
      </c>
      <c r="F32" s="12" t="s">
        <v>402</v>
      </c>
      <c r="G32" s="12" t="s">
        <v>403</v>
      </c>
      <c r="H32" s="13" t="s">
        <v>331</v>
      </c>
      <c r="I32" s="13" t="s">
        <v>332</v>
      </c>
      <c r="J32" s="13" t="s">
        <v>333</v>
      </c>
      <c r="K32" s="13" t="s">
        <v>346</v>
      </c>
      <c r="L32" s="13" t="s">
        <v>401</v>
      </c>
      <c r="M32" s="13" t="s">
        <v>359</v>
      </c>
      <c r="N32" s="13" t="s">
        <v>406</v>
      </c>
      <c r="O32" s="13" t="s">
        <v>333</v>
      </c>
      <c r="P32" s="13" t="s">
        <v>337</v>
      </c>
      <c r="Q32" s="14" t="s">
        <v>338</v>
      </c>
      <c r="R32" s="14" t="s">
        <v>339</v>
      </c>
      <c r="S32" s="14" t="s">
        <v>88</v>
      </c>
      <c r="T32" s="14" t="s">
        <v>340</v>
      </c>
      <c r="U32" s="14" t="s">
        <v>32</v>
      </c>
      <c r="V32" s="16">
        <v>120548.4</v>
      </c>
      <c r="W32" s="16">
        <v>0</v>
      </c>
      <c r="X32" s="16">
        <v>0</v>
      </c>
      <c r="Y32" s="16">
        <v>0</v>
      </c>
      <c r="Z32" s="16">
        <v>0</v>
      </c>
      <c r="AA32" s="16">
        <v>0</v>
      </c>
      <c r="AB32" s="16">
        <v>0</v>
      </c>
      <c r="AC32" s="16">
        <v>0</v>
      </c>
      <c r="AD32" s="16">
        <v>0</v>
      </c>
      <c r="AE32" s="16">
        <v>0</v>
      </c>
      <c r="AF32" s="16">
        <v>0</v>
      </c>
      <c r="AG32" s="16">
        <v>0</v>
      </c>
      <c r="AH32" s="16"/>
      <c r="AI32" s="16"/>
      <c r="AJ32" s="16"/>
      <c r="AK32" s="16"/>
      <c r="AL32" s="16"/>
      <c r="AM32" s="16"/>
      <c r="AN32" s="16"/>
      <c r="AO32" s="16"/>
      <c r="AP32" s="16"/>
      <c r="AQ32" s="16"/>
      <c r="AR32" s="16"/>
      <c r="AS32" s="16"/>
      <c r="AT32" s="16"/>
      <c r="AU32" s="16"/>
      <c r="AV32" s="16"/>
      <c r="AW32" s="16"/>
      <c r="AX32" s="16"/>
      <c r="AY32" s="16"/>
      <c r="AZ32" s="301"/>
      <c r="BA32" s="301"/>
    </row>
    <row r="33" spans="2:53" ht="62" hidden="1" thickTop="1" thickBot="1" x14ac:dyDescent="0.25">
      <c r="B33" s="10" t="str">
        <f t="shared" si="0"/>
        <v>2210120541103185930004</v>
      </c>
      <c r="C33" s="11" t="s">
        <v>326</v>
      </c>
      <c r="D33" s="12" t="s">
        <v>327</v>
      </c>
      <c r="E33" s="12" t="s">
        <v>401</v>
      </c>
      <c r="F33" s="12" t="s">
        <v>402</v>
      </c>
      <c r="G33" s="12" t="s">
        <v>403</v>
      </c>
      <c r="H33" s="13" t="s">
        <v>331</v>
      </c>
      <c r="I33" s="13" t="s">
        <v>332</v>
      </c>
      <c r="J33" s="13" t="s">
        <v>333</v>
      </c>
      <c r="K33" s="13" t="s">
        <v>346</v>
      </c>
      <c r="L33" s="13" t="s">
        <v>401</v>
      </c>
      <c r="M33" s="13" t="s">
        <v>383</v>
      </c>
      <c r="N33" s="13" t="s">
        <v>407</v>
      </c>
      <c r="O33" s="13" t="s">
        <v>333</v>
      </c>
      <c r="P33" s="13" t="s">
        <v>337</v>
      </c>
      <c r="Q33" s="14" t="s">
        <v>338</v>
      </c>
      <c r="R33" s="14" t="s">
        <v>339</v>
      </c>
      <c r="S33" s="14" t="s">
        <v>88</v>
      </c>
      <c r="T33" s="14" t="s">
        <v>340</v>
      </c>
      <c r="U33" s="14" t="s">
        <v>32</v>
      </c>
      <c r="V33" s="15"/>
      <c r="W33" s="15"/>
      <c r="X33" s="15">
        <v>1800000</v>
      </c>
      <c r="Y33" s="15">
        <v>721466.05</v>
      </c>
      <c r="Z33" s="15">
        <v>1455000</v>
      </c>
      <c r="AA33" s="15">
        <v>35000</v>
      </c>
      <c r="AB33" s="15">
        <v>300</v>
      </c>
      <c r="AC33" s="15">
        <v>200000</v>
      </c>
      <c r="AD33" s="15">
        <v>5680</v>
      </c>
      <c r="AE33" s="15">
        <v>27480</v>
      </c>
      <c r="AF33" s="15">
        <v>2017295.53</v>
      </c>
      <c r="AG33" s="15">
        <v>1737171.77</v>
      </c>
      <c r="AH33" s="15">
        <v>367950</v>
      </c>
      <c r="AI33" s="15">
        <v>46658.43</v>
      </c>
      <c r="AJ33" s="15">
        <v>366368.56</v>
      </c>
      <c r="AK33" s="15">
        <v>386531.82</v>
      </c>
      <c r="AL33" s="15">
        <v>88616.75</v>
      </c>
      <c r="AM33" s="15">
        <v>106760</v>
      </c>
      <c r="AN33" s="15">
        <v>1629292.57</v>
      </c>
      <c r="AO33" s="15">
        <v>115768.41</v>
      </c>
      <c r="AP33" s="15">
        <v>131041.59</v>
      </c>
      <c r="AQ33" s="15">
        <v>102300</v>
      </c>
      <c r="AR33" s="15">
        <v>841942.04</v>
      </c>
      <c r="AS33" s="15">
        <v>179980</v>
      </c>
      <c r="AT33" s="15"/>
      <c r="AU33" s="15">
        <v>83960</v>
      </c>
      <c r="AV33" s="15">
        <v>-83960</v>
      </c>
      <c r="AW33" s="15">
        <v>786366.93</v>
      </c>
      <c r="AX33" s="15">
        <v>0</v>
      </c>
      <c r="AY33" s="15">
        <v>0</v>
      </c>
      <c r="AZ33" s="301"/>
      <c r="BA33" s="301"/>
    </row>
    <row r="34" spans="2:53" ht="62" hidden="1" thickTop="1" thickBot="1" x14ac:dyDescent="0.25">
      <c r="B34" s="10" t="str">
        <f t="shared" si="0"/>
        <v>2210120541114485930000</v>
      </c>
      <c r="C34" s="11" t="s">
        <v>326</v>
      </c>
      <c r="D34" s="12" t="s">
        <v>327</v>
      </c>
      <c r="E34" s="12" t="s">
        <v>401</v>
      </c>
      <c r="F34" s="12" t="s">
        <v>402</v>
      </c>
      <c r="G34" s="12" t="s">
        <v>403</v>
      </c>
      <c r="H34" s="13" t="s">
        <v>331</v>
      </c>
      <c r="I34" s="13" t="s">
        <v>332</v>
      </c>
      <c r="J34" s="13" t="s">
        <v>333</v>
      </c>
      <c r="K34" s="13" t="s">
        <v>334</v>
      </c>
      <c r="L34" s="13" t="s">
        <v>401</v>
      </c>
      <c r="M34" s="13" t="s">
        <v>347</v>
      </c>
      <c r="N34" s="13" t="s">
        <v>404</v>
      </c>
      <c r="O34" s="13" t="s">
        <v>333</v>
      </c>
      <c r="P34" s="13" t="s">
        <v>337</v>
      </c>
      <c r="Q34" s="14" t="s">
        <v>338</v>
      </c>
      <c r="R34" s="14" t="s">
        <v>339</v>
      </c>
      <c r="S34" s="14" t="s">
        <v>88</v>
      </c>
      <c r="T34" s="14" t="s">
        <v>340</v>
      </c>
      <c r="U34" s="14" t="s">
        <v>32</v>
      </c>
      <c r="V34" s="15"/>
      <c r="W34" s="15"/>
      <c r="X34" s="15"/>
      <c r="Y34" s="15"/>
      <c r="Z34" s="15"/>
      <c r="AA34" s="15"/>
      <c r="AB34" s="15"/>
      <c r="AC34" s="15"/>
      <c r="AD34" s="15"/>
      <c r="AE34" s="15"/>
      <c r="AF34" s="15"/>
      <c r="AG34" s="15"/>
      <c r="AH34" s="15"/>
      <c r="AI34" s="15"/>
      <c r="AJ34" s="15"/>
      <c r="AK34" s="15"/>
      <c r="AL34" s="15"/>
      <c r="AM34" s="15"/>
      <c r="AN34" s="15">
        <v>67500</v>
      </c>
      <c r="AO34" s="15">
        <v>0</v>
      </c>
      <c r="AP34" s="15">
        <v>0</v>
      </c>
      <c r="AQ34" s="15">
        <v>0</v>
      </c>
      <c r="AR34" s="15">
        <v>0</v>
      </c>
      <c r="AS34" s="15">
        <v>0</v>
      </c>
      <c r="AT34" s="15"/>
      <c r="AU34" s="15"/>
      <c r="AV34" s="15"/>
      <c r="AW34" s="15">
        <v>1892400</v>
      </c>
      <c r="AX34" s="15">
        <v>0</v>
      </c>
      <c r="AY34" s="15">
        <v>477500</v>
      </c>
      <c r="AZ34" s="301"/>
      <c r="BA34" s="301"/>
    </row>
    <row r="35" spans="2:53" ht="62" hidden="1" thickTop="1" thickBot="1" x14ac:dyDescent="0.25">
      <c r="B35" s="10" t="str">
        <f t="shared" si="0"/>
        <v>2210120541114485930001</v>
      </c>
      <c r="C35" s="11" t="s">
        <v>326</v>
      </c>
      <c r="D35" s="12" t="s">
        <v>327</v>
      </c>
      <c r="E35" s="12" t="s">
        <v>401</v>
      </c>
      <c r="F35" s="12" t="s">
        <v>402</v>
      </c>
      <c r="G35" s="12" t="s">
        <v>403</v>
      </c>
      <c r="H35" s="13" t="s">
        <v>331</v>
      </c>
      <c r="I35" s="13" t="s">
        <v>332</v>
      </c>
      <c r="J35" s="13" t="s">
        <v>333</v>
      </c>
      <c r="K35" s="13" t="s">
        <v>334</v>
      </c>
      <c r="L35" s="13" t="s">
        <v>401</v>
      </c>
      <c r="M35" s="13" t="s">
        <v>335</v>
      </c>
      <c r="N35" s="13" t="s">
        <v>405</v>
      </c>
      <c r="O35" s="13" t="s">
        <v>333</v>
      </c>
      <c r="P35" s="13" t="s">
        <v>337</v>
      </c>
      <c r="Q35" s="14" t="s">
        <v>338</v>
      </c>
      <c r="R35" s="14" t="s">
        <v>339</v>
      </c>
      <c r="S35" s="14" t="s">
        <v>88</v>
      </c>
      <c r="T35" s="14" t="s">
        <v>340</v>
      </c>
      <c r="U35" s="14" t="s">
        <v>32</v>
      </c>
      <c r="V35" s="16"/>
      <c r="W35" s="16"/>
      <c r="X35" s="16"/>
      <c r="Y35" s="16"/>
      <c r="Z35" s="16"/>
      <c r="AA35" s="16"/>
      <c r="AB35" s="16"/>
      <c r="AC35" s="16"/>
      <c r="AD35" s="16"/>
      <c r="AE35" s="16"/>
      <c r="AF35" s="16"/>
      <c r="AG35" s="16"/>
      <c r="AH35" s="16"/>
      <c r="AI35" s="16">
        <v>19643.009999999998</v>
      </c>
      <c r="AJ35" s="16">
        <v>730.36</v>
      </c>
      <c r="AK35" s="16">
        <v>45602.37</v>
      </c>
      <c r="AL35" s="16">
        <v>98105.68</v>
      </c>
      <c r="AM35" s="16">
        <v>28103.439999999999</v>
      </c>
      <c r="AN35" s="16">
        <v>5055.87</v>
      </c>
      <c r="AO35" s="16">
        <v>1043.49</v>
      </c>
      <c r="AP35" s="16">
        <v>2775.71</v>
      </c>
      <c r="AQ35" s="16">
        <v>165.77</v>
      </c>
      <c r="AR35" s="16">
        <v>10617.18</v>
      </c>
      <c r="AS35" s="16">
        <v>2579.73</v>
      </c>
      <c r="AT35" s="16">
        <v>12762.92</v>
      </c>
      <c r="AU35" s="16">
        <v>808.06</v>
      </c>
      <c r="AV35" s="16">
        <v>99.36</v>
      </c>
      <c r="AW35" s="16">
        <v>2093.75</v>
      </c>
      <c r="AX35" s="16">
        <v>7172.96</v>
      </c>
      <c r="AY35" s="16">
        <v>7958.58</v>
      </c>
      <c r="AZ35" s="301"/>
      <c r="BA35" s="301"/>
    </row>
    <row r="36" spans="2:53" ht="62" hidden="1" thickTop="1" thickBot="1" x14ac:dyDescent="0.25">
      <c r="B36" s="10" t="str">
        <f t="shared" si="0"/>
        <v>2210120541114485930003</v>
      </c>
      <c r="C36" s="11" t="s">
        <v>326</v>
      </c>
      <c r="D36" s="12" t="s">
        <v>327</v>
      </c>
      <c r="E36" s="12" t="s">
        <v>401</v>
      </c>
      <c r="F36" s="12" t="s">
        <v>402</v>
      </c>
      <c r="G36" s="12" t="s">
        <v>403</v>
      </c>
      <c r="H36" s="13" t="s">
        <v>331</v>
      </c>
      <c r="I36" s="13" t="s">
        <v>332</v>
      </c>
      <c r="J36" s="13" t="s">
        <v>333</v>
      </c>
      <c r="K36" s="13" t="s">
        <v>334</v>
      </c>
      <c r="L36" s="13" t="s">
        <v>401</v>
      </c>
      <c r="M36" s="13" t="s">
        <v>359</v>
      </c>
      <c r="N36" s="13" t="s">
        <v>408</v>
      </c>
      <c r="O36" s="13" t="s">
        <v>333</v>
      </c>
      <c r="P36" s="13" t="s">
        <v>337</v>
      </c>
      <c r="Q36" s="14" t="s">
        <v>338</v>
      </c>
      <c r="R36" s="14" t="s">
        <v>339</v>
      </c>
      <c r="S36" s="14" t="s">
        <v>88</v>
      </c>
      <c r="T36" s="14" t="s">
        <v>340</v>
      </c>
      <c r="U36" s="14" t="s">
        <v>32</v>
      </c>
      <c r="V36" s="16"/>
      <c r="W36" s="16"/>
      <c r="X36" s="16"/>
      <c r="Y36" s="16"/>
      <c r="Z36" s="16"/>
      <c r="AA36" s="16"/>
      <c r="AB36" s="16"/>
      <c r="AC36" s="16"/>
      <c r="AD36" s="16"/>
      <c r="AE36" s="16"/>
      <c r="AF36" s="16"/>
      <c r="AG36" s="16"/>
      <c r="AH36" s="16"/>
      <c r="AI36" s="16"/>
      <c r="AJ36" s="16"/>
      <c r="AK36" s="16"/>
      <c r="AL36" s="16">
        <v>88335.24</v>
      </c>
      <c r="AM36" s="16">
        <v>38685.919999999998</v>
      </c>
      <c r="AN36" s="16">
        <v>8894.14</v>
      </c>
      <c r="AO36" s="16">
        <v>212.86</v>
      </c>
      <c r="AP36" s="16">
        <v>11551.65</v>
      </c>
      <c r="AQ36" s="16">
        <v>0</v>
      </c>
      <c r="AR36" s="16">
        <v>0</v>
      </c>
      <c r="AS36" s="16">
        <v>0</v>
      </c>
      <c r="AT36" s="16">
        <v>2428.6799999999998</v>
      </c>
      <c r="AU36" s="16">
        <v>0</v>
      </c>
      <c r="AV36" s="16">
        <v>990.7</v>
      </c>
      <c r="AW36" s="16">
        <v>728.2</v>
      </c>
      <c r="AX36" s="16">
        <v>990</v>
      </c>
      <c r="AY36" s="16">
        <v>10</v>
      </c>
      <c r="AZ36" s="301"/>
      <c r="BA36" s="301"/>
    </row>
    <row r="37" spans="2:53" ht="62" hidden="1" thickTop="1" thickBot="1" x14ac:dyDescent="0.25">
      <c r="B37" s="10" t="str">
        <f t="shared" si="0"/>
        <v>2210120541114485930006</v>
      </c>
      <c r="C37" s="11" t="s">
        <v>326</v>
      </c>
      <c r="D37" s="12" t="s">
        <v>327</v>
      </c>
      <c r="E37" s="12" t="s">
        <v>401</v>
      </c>
      <c r="F37" s="12" t="s">
        <v>402</v>
      </c>
      <c r="G37" s="12" t="s">
        <v>403</v>
      </c>
      <c r="H37" s="13" t="s">
        <v>331</v>
      </c>
      <c r="I37" s="13" t="s">
        <v>332</v>
      </c>
      <c r="J37" s="13" t="s">
        <v>333</v>
      </c>
      <c r="K37" s="13" t="s">
        <v>334</v>
      </c>
      <c r="L37" s="13" t="s">
        <v>401</v>
      </c>
      <c r="M37" s="13" t="s">
        <v>391</v>
      </c>
      <c r="N37" s="13" t="s">
        <v>409</v>
      </c>
      <c r="O37" s="13" t="s">
        <v>333</v>
      </c>
      <c r="P37" s="13" t="s">
        <v>337</v>
      </c>
      <c r="Q37" s="14" t="s">
        <v>338</v>
      </c>
      <c r="R37" s="14" t="s">
        <v>339</v>
      </c>
      <c r="S37" s="14" t="s">
        <v>88</v>
      </c>
      <c r="T37" s="14" t="s">
        <v>340</v>
      </c>
      <c r="U37" s="14" t="s">
        <v>32</v>
      </c>
      <c r="V37" s="16"/>
      <c r="W37" s="16"/>
      <c r="X37" s="16"/>
      <c r="Y37" s="16"/>
      <c r="Z37" s="16"/>
      <c r="AA37" s="16"/>
      <c r="AB37" s="16"/>
      <c r="AC37" s="16"/>
      <c r="AD37" s="16"/>
      <c r="AE37" s="16"/>
      <c r="AF37" s="16"/>
      <c r="AG37" s="16"/>
      <c r="AH37" s="16"/>
      <c r="AI37" s="16"/>
      <c r="AJ37" s="16"/>
      <c r="AK37" s="16"/>
      <c r="AL37" s="16"/>
      <c r="AM37" s="16"/>
      <c r="AN37" s="16"/>
      <c r="AO37" s="16"/>
      <c r="AP37" s="16">
        <v>19710.96</v>
      </c>
      <c r="AQ37" s="16">
        <v>19710.96</v>
      </c>
      <c r="AR37" s="16">
        <v>134177.19</v>
      </c>
      <c r="AS37" s="16">
        <v>4475.6099999999997</v>
      </c>
      <c r="AT37" s="16"/>
      <c r="AU37" s="16"/>
      <c r="AV37" s="16"/>
      <c r="AW37" s="16"/>
      <c r="AX37" s="16"/>
      <c r="AY37" s="16"/>
      <c r="AZ37" s="301"/>
      <c r="BA37" s="301"/>
    </row>
    <row r="38" spans="2:53" ht="26" hidden="1" thickTop="1" thickBot="1" x14ac:dyDescent="0.25">
      <c r="B38" s="10" t="str">
        <f t="shared" si="0"/>
        <v>24101195712204154K0000</v>
      </c>
      <c r="C38" s="11" t="s">
        <v>411</v>
      </c>
      <c r="D38" s="12" t="s">
        <v>412</v>
      </c>
      <c r="E38" s="12" t="s">
        <v>419</v>
      </c>
      <c r="F38" s="12" t="s">
        <v>420</v>
      </c>
      <c r="G38" s="12" t="s">
        <v>421</v>
      </c>
      <c r="H38" s="13" t="s">
        <v>413</v>
      </c>
      <c r="I38" s="13" t="s">
        <v>414</v>
      </c>
      <c r="J38" s="13" t="s">
        <v>415</v>
      </c>
      <c r="K38" s="13" t="s">
        <v>416</v>
      </c>
      <c r="L38" s="13" t="s">
        <v>419</v>
      </c>
      <c r="M38" s="13" t="s">
        <v>347</v>
      </c>
      <c r="N38" s="13" t="s">
        <v>422</v>
      </c>
      <c r="O38" s="13" t="s">
        <v>415</v>
      </c>
      <c r="P38" s="13" t="s">
        <v>417</v>
      </c>
      <c r="Q38" s="14" t="s">
        <v>338</v>
      </c>
      <c r="R38" s="14" t="s">
        <v>423</v>
      </c>
      <c r="S38" s="14" t="s">
        <v>176</v>
      </c>
      <c r="T38" s="14" t="s">
        <v>424</v>
      </c>
      <c r="U38" s="14" t="s">
        <v>32</v>
      </c>
      <c r="V38" s="15">
        <v>100347</v>
      </c>
      <c r="W38" s="15">
        <v>299943.94</v>
      </c>
      <c r="X38" s="15">
        <v>1100</v>
      </c>
      <c r="Y38" s="15">
        <v>0</v>
      </c>
      <c r="Z38" s="15">
        <v>1100</v>
      </c>
      <c r="AA38" s="15">
        <v>0</v>
      </c>
      <c r="AB38" s="15">
        <v>0</v>
      </c>
      <c r="AC38" s="15">
        <v>6172.7</v>
      </c>
      <c r="AD38" s="15">
        <v>0</v>
      </c>
      <c r="AE38" s="15">
        <v>0</v>
      </c>
      <c r="AF38" s="15">
        <v>476200</v>
      </c>
      <c r="AG38" s="15">
        <v>5599.3</v>
      </c>
      <c r="AH38" s="15">
        <v>161085.73000000001</v>
      </c>
      <c r="AI38" s="15">
        <v>264.60000000000002</v>
      </c>
      <c r="AJ38" s="15">
        <v>7243.55</v>
      </c>
      <c r="AK38" s="15">
        <v>755.95</v>
      </c>
      <c r="AL38" s="15">
        <v>41033.35</v>
      </c>
      <c r="AM38" s="15">
        <v>65513.58</v>
      </c>
      <c r="AN38" s="15">
        <v>55844.23</v>
      </c>
      <c r="AO38" s="15">
        <v>38190.93</v>
      </c>
      <c r="AP38" s="15">
        <v>55426.29</v>
      </c>
      <c r="AQ38" s="15">
        <v>0</v>
      </c>
      <c r="AR38" s="15">
        <v>2172.75</v>
      </c>
      <c r="AS38" s="15">
        <v>1316.01</v>
      </c>
      <c r="AT38" s="15"/>
      <c r="AU38" s="15"/>
      <c r="AV38" s="15"/>
      <c r="AW38" s="15"/>
      <c r="AX38" s="15"/>
      <c r="AY38" s="15"/>
      <c r="AZ38" s="301"/>
      <c r="BA38" s="301"/>
    </row>
    <row r="39" spans="2:53" ht="26" hidden="1" thickTop="1" thickBot="1" x14ac:dyDescent="0.25">
      <c r="B39" s="10" t="str">
        <f t="shared" si="0"/>
        <v>24101195712308154K0000</v>
      </c>
      <c r="C39" s="11" t="s">
        <v>411</v>
      </c>
      <c r="D39" s="12" t="s">
        <v>412</v>
      </c>
      <c r="E39" s="12" t="s">
        <v>419</v>
      </c>
      <c r="F39" s="12" t="s">
        <v>420</v>
      </c>
      <c r="G39" s="12" t="s">
        <v>421</v>
      </c>
      <c r="H39" s="13" t="s">
        <v>413</v>
      </c>
      <c r="I39" s="13" t="s">
        <v>414</v>
      </c>
      <c r="J39" s="13" t="s">
        <v>415</v>
      </c>
      <c r="K39" s="13" t="s">
        <v>418</v>
      </c>
      <c r="L39" s="13" t="s">
        <v>419</v>
      </c>
      <c r="M39" s="13" t="s">
        <v>347</v>
      </c>
      <c r="N39" s="13" t="s">
        <v>422</v>
      </c>
      <c r="O39" s="13" t="s">
        <v>415</v>
      </c>
      <c r="P39" s="13" t="s">
        <v>417</v>
      </c>
      <c r="Q39" s="14" t="s">
        <v>338</v>
      </c>
      <c r="R39" s="14" t="s">
        <v>423</v>
      </c>
      <c r="S39" s="14" t="s">
        <v>176</v>
      </c>
      <c r="T39" s="14" t="s">
        <v>424</v>
      </c>
      <c r="U39" s="14" t="s">
        <v>32</v>
      </c>
      <c r="V39" s="15"/>
      <c r="W39" s="15"/>
      <c r="X39" s="15"/>
      <c r="Y39" s="15"/>
      <c r="Z39" s="15"/>
      <c r="AA39" s="15"/>
      <c r="AB39" s="15"/>
      <c r="AC39" s="15"/>
      <c r="AD39" s="15"/>
      <c r="AE39" s="15"/>
      <c r="AF39" s="15"/>
      <c r="AG39" s="15"/>
      <c r="AH39" s="15"/>
      <c r="AI39" s="15"/>
      <c r="AJ39" s="15"/>
      <c r="AK39" s="15"/>
      <c r="AL39" s="15"/>
      <c r="AM39" s="15"/>
      <c r="AN39" s="15"/>
      <c r="AO39" s="15"/>
      <c r="AP39" s="15">
        <v>24485.68</v>
      </c>
      <c r="AQ39" s="15">
        <v>7581.51</v>
      </c>
      <c r="AR39" s="15">
        <v>0</v>
      </c>
      <c r="AS39" s="15">
        <v>0</v>
      </c>
      <c r="AT39" s="15"/>
      <c r="AU39" s="15">
        <v>20087.990000000002</v>
      </c>
      <c r="AV39" s="15">
        <v>221770</v>
      </c>
      <c r="AW39" s="15">
        <v>55988.85</v>
      </c>
      <c r="AX39" s="15">
        <v>445.76</v>
      </c>
      <c r="AY39" s="15">
        <v>0</v>
      </c>
      <c r="AZ39" s="301"/>
      <c r="BA39" s="301"/>
    </row>
    <row r="40" spans="2:53" ht="62" hidden="1" thickTop="1" thickBot="1" x14ac:dyDescent="0.25">
      <c r="B40" s="10" t="str">
        <f t="shared" si="0"/>
        <v>2410119571220415P60000</v>
      </c>
      <c r="C40" s="11" t="s">
        <v>411</v>
      </c>
      <c r="D40" s="12" t="s">
        <v>412</v>
      </c>
      <c r="E40" s="12" t="s">
        <v>425</v>
      </c>
      <c r="F40" s="12" t="s">
        <v>426</v>
      </c>
      <c r="G40" s="12" t="s">
        <v>427</v>
      </c>
      <c r="H40" s="13" t="s">
        <v>413</v>
      </c>
      <c r="I40" s="13" t="s">
        <v>414</v>
      </c>
      <c r="J40" s="13" t="s">
        <v>415</v>
      </c>
      <c r="K40" s="13" t="s">
        <v>416</v>
      </c>
      <c r="L40" s="13" t="s">
        <v>425</v>
      </c>
      <c r="M40" s="13" t="s">
        <v>347</v>
      </c>
      <c r="N40" s="13" t="s">
        <v>428</v>
      </c>
      <c r="O40" s="13" t="s">
        <v>415</v>
      </c>
      <c r="P40" s="13" t="s">
        <v>417</v>
      </c>
      <c r="Q40" s="14" t="s">
        <v>338</v>
      </c>
      <c r="R40" s="14" t="s">
        <v>429</v>
      </c>
      <c r="S40" s="14" t="s">
        <v>205</v>
      </c>
      <c r="T40" s="14" t="s">
        <v>430</v>
      </c>
      <c r="U40" s="14" t="s">
        <v>431</v>
      </c>
      <c r="V40" s="16">
        <v>144330.43</v>
      </c>
      <c r="W40" s="16">
        <v>243476.01</v>
      </c>
      <c r="X40" s="16">
        <v>134165.22</v>
      </c>
      <c r="Y40" s="16">
        <v>355745.19</v>
      </c>
      <c r="Z40" s="16">
        <v>250552.26</v>
      </c>
      <c r="AA40" s="16">
        <v>45011.62</v>
      </c>
      <c r="AB40" s="16">
        <v>1302246.71</v>
      </c>
      <c r="AC40" s="16">
        <v>0</v>
      </c>
      <c r="AD40" s="16">
        <v>359227.81</v>
      </c>
      <c r="AE40" s="16">
        <v>0</v>
      </c>
      <c r="AF40" s="16">
        <v>288676.49</v>
      </c>
      <c r="AG40" s="16">
        <v>477232.94</v>
      </c>
      <c r="AH40" s="16">
        <v>249982.5</v>
      </c>
      <c r="AI40" s="16">
        <v>142115.13</v>
      </c>
      <c r="AJ40" s="16">
        <v>146064.89000000001</v>
      </c>
      <c r="AK40" s="16">
        <v>8107.27</v>
      </c>
      <c r="AL40" s="16">
        <v>281359.88</v>
      </c>
      <c r="AM40" s="16">
        <v>118973.98</v>
      </c>
      <c r="AN40" s="16">
        <v>203766.44</v>
      </c>
      <c r="AO40" s="16">
        <v>18346.38</v>
      </c>
      <c r="AP40" s="16">
        <v>10472.540000000001</v>
      </c>
      <c r="AQ40" s="16">
        <v>243921.03</v>
      </c>
      <c r="AR40" s="16">
        <v>75619.73</v>
      </c>
      <c r="AS40" s="16">
        <v>79368.97</v>
      </c>
      <c r="AT40" s="16"/>
      <c r="AU40" s="16">
        <v>12442</v>
      </c>
      <c r="AV40" s="16">
        <v>6862.61</v>
      </c>
      <c r="AW40" s="16">
        <v>9890.9699999999993</v>
      </c>
      <c r="AX40" s="16">
        <v>12392.83</v>
      </c>
      <c r="AY40" s="16">
        <v>16007.58</v>
      </c>
      <c r="AZ40" s="301"/>
      <c r="BA40" s="301"/>
    </row>
    <row r="41" spans="2:53" ht="62" hidden="1" thickTop="1" thickBot="1" x14ac:dyDescent="0.25">
      <c r="B41" s="10" t="str">
        <f t="shared" si="0"/>
        <v>2410119571220415P6RO00</v>
      </c>
      <c r="C41" s="11" t="s">
        <v>411</v>
      </c>
      <c r="D41" s="12" t="s">
        <v>412</v>
      </c>
      <c r="E41" s="12" t="s">
        <v>425</v>
      </c>
      <c r="F41" s="12" t="s">
        <v>426</v>
      </c>
      <c r="G41" s="12" t="s">
        <v>427</v>
      </c>
      <c r="H41" s="13" t="s">
        <v>413</v>
      </c>
      <c r="I41" s="13" t="s">
        <v>414</v>
      </c>
      <c r="J41" s="13" t="s">
        <v>415</v>
      </c>
      <c r="K41" s="13" t="s">
        <v>416</v>
      </c>
      <c r="L41" s="13" t="s">
        <v>425</v>
      </c>
      <c r="M41" s="13" t="s">
        <v>432</v>
      </c>
      <c r="N41" s="13" t="s">
        <v>433</v>
      </c>
      <c r="O41" s="13" t="s">
        <v>415</v>
      </c>
      <c r="P41" s="13" t="s">
        <v>417</v>
      </c>
      <c r="Q41" s="14" t="s">
        <v>338</v>
      </c>
      <c r="R41" s="14" t="s">
        <v>429</v>
      </c>
      <c r="S41" s="14" t="s">
        <v>205</v>
      </c>
      <c r="T41" s="14" t="s">
        <v>430</v>
      </c>
      <c r="U41" s="14" t="s">
        <v>431</v>
      </c>
      <c r="V41" s="16">
        <v>10178.33</v>
      </c>
      <c r="W41" s="16">
        <v>9749.67</v>
      </c>
      <c r="X41" s="16">
        <v>0</v>
      </c>
      <c r="Y41" s="16">
        <v>0</v>
      </c>
      <c r="Z41" s="16">
        <v>13165</v>
      </c>
      <c r="AA41" s="16">
        <v>10900</v>
      </c>
      <c r="AB41" s="16">
        <v>2975</v>
      </c>
      <c r="AC41" s="16">
        <v>24214</v>
      </c>
      <c r="AD41" s="16">
        <v>10840</v>
      </c>
      <c r="AE41" s="16">
        <v>0</v>
      </c>
      <c r="AF41" s="16">
        <v>0</v>
      </c>
      <c r="AG41" s="16">
        <v>0</v>
      </c>
      <c r="AH41" s="16"/>
      <c r="AI41" s="16"/>
      <c r="AJ41" s="16"/>
      <c r="AK41" s="16"/>
      <c r="AL41" s="16"/>
      <c r="AM41" s="16"/>
      <c r="AN41" s="16"/>
      <c r="AO41" s="16"/>
      <c r="AP41" s="16"/>
      <c r="AQ41" s="16"/>
      <c r="AR41" s="16"/>
      <c r="AS41" s="16"/>
      <c r="AT41" s="16"/>
      <c r="AU41" s="16"/>
      <c r="AV41" s="16"/>
      <c r="AW41" s="16"/>
      <c r="AX41" s="16"/>
      <c r="AY41" s="16"/>
      <c r="AZ41" s="301"/>
      <c r="BA41" s="301"/>
    </row>
    <row r="42" spans="2:53" ht="62" hidden="1" thickTop="1" thickBot="1" x14ac:dyDescent="0.25">
      <c r="B42" s="10" t="str">
        <f t="shared" si="0"/>
        <v>2410119571230815P60000</v>
      </c>
      <c r="C42" s="11" t="s">
        <v>411</v>
      </c>
      <c r="D42" s="12" t="s">
        <v>412</v>
      </c>
      <c r="E42" s="12" t="s">
        <v>425</v>
      </c>
      <c r="F42" s="12" t="s">
        <v>426</v>
      </c>
      <c r="G42" s="12" t="s">
        <v>427</v>
      </c>
      <c r="H42" s="13" t="s">
        <v>413</v>
      </c>
      <c r="I42" s="13" t="s">
        <v>414</v>
      </c>
      <c r="J42" s="13" t="s">
        <v>415</v>
      </c>
      <c r="K42" s="13" t="s">
        <v>418</v>
      </c>
      <c r="L42" s="13" t="s">
        <v>425</v>
      </c>
      <c r="M42" s="13" t="s">
        <v>347</v>
      </c>
      <c r="N42" s="13" t="s">
        <v>428</v>
      </c>
      <c r="O42" s="13" t="s">
        <v>415</v>
      </c>
      <c r="P42" s="13" t="s">
        <v>417</v>
      </c>
      <c r="Q42" s="14" t="s">
        <v>338</v>
      </c>
      <c r="R42" s="14" t="s">
        <v>429</v>
      </c>
      <c r="S42" s="14" t="s">
        <v>205</v>
      </c>
      <c r="T42" s="14" t="s">
        <v>430</v>
      </c>
      <c r="U42" s="14" t="s">
        <v>431</v>
      </c>
      <c r="V42" s="16"/>
      <c r="W42" s="16"/>
      <c r="X42" s="16"/>
      <c r="Y42" s="16"/>
      <c r="Z42" s="16"/>
      <c r="AA42" s="16"/>
      <c r="AB42" s="16"/>
      <c r="AC42" s="16"/>
      <c r="AD42" s="16"/>
      <c r="AE42" s="16"/>
      <c r="AF42" s="16"/>
      <c r="AG42" s="16"/>
      <c r="AH42" s="16"/>
      <c r="AI42" s="16"/>
      <c r="AJ42" s="16"/>
      <c r="AK42" s="16"/>
      <c r="AL42" s="16">
        <v>93217.47</v>
      </c>
      <c r="AM42" s="16">
        <v>97960.12</v>
      </c>
      <c r="AN42" s="16">
        <v>417796.86</v>
      </c>
      <c r="AO42" s="16">
        <v>383633.69</v>
      </c>
      <c r="AP42" s="16">
        <v>478313.46</v>
      </c>
      <c r="AQ42" s="16">
        <v>25801.33</v>
      </c>
      <c r="AR42" s="16">
        <v>0</v>
      </c>
      <c r="AS42" s="16">
        <v>567144.4</v>
      </c>
      <c r="AT42" s="16"/>
      <c r="AU42" s="16">
        <v>11653.52</v>
      </c>
      <c r="AV42" s="16">
        <v>410335.2</v>
      </c>
      <c r="AW42" s="16">
        <v>713823.89</v>
      </c>
      <c r="AX42" s="16">
        <v>195142.46</v>
      </c>
      <c r="AY42" s="16">
        <v>916346.54</v>
      </c>
      <c r="AZ42" s="301"/>
      <c r="BA42" s="301"/>
    </row>
    <row r="43" spans="2:53" ht="50" hidden="1" thickTop="1" thickBot="1" x14ac:dyDescent="0.25">
      <c r="B43" s="10" t="str">
        <f t="shared" si="0"/>
        <v>2410119571204020GB0003</v>
      </c>
      <c r="C43" s="11" t="s">
        <v>411</v>
      </c>
      <c r="D43" s="12" t="s">
        <v>412</v>
      </c>
      <c r="E43" s="12" t="s">
        <v>434</v>
      </c>
      <c r="F43" s="12" t="s">
        <v>435</v>
      </c>
      <c r="G43" s="12" t="s">
        <v>436</v>
      </c>
      <c r="H43" s="13" t="s">
        <v>413</v>
      </c>
      <c r="I43" s="13" t="s">
        <v>414</v>
      </c>
      <c r="J43" s="13" t="s">
        <v>415</v>
      </c>
      <c r="K43" s="13" t="s">
        <v>437</v>
      </c>
      <c r="L43" s="13" t="s">
        <v>434</v>
      </c>
      <c r="M43" s="13" t="s">
        <v>359</v>
      </c>
      <c r="N43" s="13" t="s">
        <v>438</v>
      </c>
      <c r="O43" s="13" t="s">
        <v>415</v>
      </c>
      <c r="P43" s="13" t="s">
        <v>417</v>
      </c>
      <c r="Q43" s="14" t="s">
        <v>338</v>
      </c>
      <c r="R43" s="14" t="s">
        <v>429</v>
      </c>
      <c r="S43" s="14" t="s">
        <v>199</v>
      </c>
      <c r="T43" s="14" t="s">
        <v>439</v>
      </c>
      <c r="U43" s="14" t="s">
        <v>431</v>
      </c>
      <c r="V43" s="16"/>
      <c r="W43" s="16">
        <v>28500</v>
      </c>
      <c r="X43" s="16">
        <v>0</v>
      </c>
      <c r="Y43" s="16">
        <v>0</v>
      </c>
      <c r="Z43" s="16">
        <v>0</v>
      </c>
      <c r="AA43" s="16">
        <v>0</v>
      </c>
      <c r="AB43" s="16">
        <v>0</v>
      </c>
      <c r="AC43" s="16">
        <v>0</v>
      </c>
      <c r="AD43" s="16">
        <v>0</v>
      </c>
      <c r="AE43" s="16">
        <v>0</v>
      </c>
      <c r="AF43" s="16">
        <v>0</v>
      </c>
      <c r="AG43" s="16">
        <v>0</v>
      </c>
      <c r="AH43" s="16"/>
      <c r="AI43" s="16"/>
      <c r="AJ43" s="16"/>
      <c r="AK43" s="16"/>
      <c r="AL43" s="16"/>
      <c r="AM43" s="16"/>
      <c r="AN43" s="16"/>
      <c r="AO43" s="16"/>
      <c r="AP43" s="16"/>
      <c r="AQ43" s="16"/>
      <c r="AR43" s="16"/>
      <c r="AS43" s="16"/>
      <c r="AT43" s="16"/>
      <c r="AU43" s="16"/>
      <c r="AV43" s="16"/>
      <c r="AW43" s="16"/>
      <c r="AX43" s="16"/>
      <c r="AY43" s="16"/>
      <c r="AZ43" s="301"/>
      <c r="BA43" s="301"/>
    </row>
    <row r="44" spans="2:53" ht="50" hidden="1" thickTop="1" thickBot="1" x14ac:dyDescent="0.25">
      <c r="B44" s="10" t="str">
        <f t="shared" si="0"/>
        <v>2410119571221820GB0000</v>
      </c>
      <c r="C44" s="11" t="s">
        <v>411</v>
      </c>
      <c r="D44" s="12" t="s">
        <v>412</v>
      </c>
      <c r="E44" s="12" t="s">
        <v>434</v>
      </c>
      <c r="F44" s="12" t="s">
        <v>435</v>
      </c>
      <c r="G44" s="12" t="s">
        <v>436</v>
      </c>
      <c r="H44" s="13" t="s">
        <v>413</v>
      </c>
      <c r="I44" s="13" t="s">
        <v>414</v>
      </c>
      <c r="J44" s="13" t="s">
        <v>415</v>
      </c>
      <c r="K44" s="13" t="s">
        <v>440</v>
      </c>
      <c r="L44" s="13" t="s">
        <v>434</v>
      </c>
      <c r="M44" s="13" t="s">
        <v>347</v>
      </c>
      <c r="N44" s="13" t="s">
        <v>435</v>
      </c>
      <c r="O44" s="13" t="s">
        <v>415</v>
      </c>
      <c r="P44" s="13" t="s">
        <v>417</v>
      </c>
      <c r="Q44" s="14" t="s">
        <v>338</v>
      </c>
      <c r="R44" s="14" t="s">
        <v>429</v>
      </c>
      <c r="S44" s="14" t="s">
        <v>199</v>
      </c>
      <c r="T44" s="14" t="s">
        <v>439</v>
      </c>
      <c r="U44" s="14" t="s">
        <v>431</v>
      </c>
      <c r="V44" s="16">
        <v>399783.43</v>
      </c>
      <c r="W44" s="16">
        <v>1422563.53</v>
      </c>
      <c r="X44" s="16">
        <v>2152219.1</v>
      </c>
      <c r="Y44" s="16">
        <v>2223853.44</v>
      </c>
      <c r="Z44" s="16">
        <v>2439652.6</v>
      </c>
      <c r="AA44" s="16">
        <v>1508218.43</v>
      </c>
      <c r="AB44" s="16">
        <v>1542530.21</v>
      </c>
      <c r="AC44" s="16">
        <v>1878832.64</v>
      </c>
      <c r="AD44" s="16">
        <v>1390993.4</v>
      </c>
      <c r="AE44" s="16">
        <v>1996904.32</v>
      </c>
      <c r="AF44" s="16">
        <v>1742594.33</v>
      </c>
      <c r="AG44" s="16">
        <v>2435363.5499999998</v>
      </c>
      <c r="AH44" s="16">
        <v>935362.97</v>
      </c>
      <c r="AI44" s="16">
        <v>806246.23</v>
      </c>
      <c r="AJ44" s="16">
        <v>1050332.3400000001</v>
      </c>
      <c r="AK44" s="16">
        <v>236065.56</v>
      </c>
      <c r="AL44" s="16">
        <v>155670.57</v>
      </c>
      <c r="AM44" s="16">
        <v>30801.81</v>
      </c>
      <c r="AN44" s="16">
        <v>5401.43</v>
      </c>
      <c r="AO44" s="16">
        <v>150911.62</v>
      </c>
      <c r="AP44" s="16">
        <v>0</v>
      </c>
      <c r="AQ44" s="16">
        <v>34324.400000000001</v>
      </c>
      <c r="AR44" s="16">
        <v>30000</v>
      </c>
      <c r="AS44" s="16">
        <v>0</v>
      </c>
      <c r="AT44" s="16"/>
      <c r="AU44" s="16"/>
      <c r="AV44" s="16"/>
      <c r="AW44" s="16"/>
      <c r="AX44" s="16"/>
      <c r="AY44" s="16"/>
      <c r="AZ44" s="301"/>
      <c r="BA44" s="301"/>
    </row>
    <row r="45" spans="2:53" ht="50" hidden="1" thickTop="1" thickBot="1" x14ac:dyDescent="0.25">
      <c r="B45" s="10" t="str">
        <f t="shared" si="0"/>
        <v>2410119571221820GB0003</v>
      </c>
      <c r="C45" s="11" t="s">
        <v>411</v>
      </c>
      <c r="D45" s="12" t="s">
        <v>412</v>
      </c>
      <c r="E45" s="12" t="s">
        <v>434</v>
      </c>
      <c r="F45" s="12" t="s">
        <v>435</v>
      </c>
      <c r="G45" s="12" t="s">
        <v>436</v>
      </c>
      <c r="H45" s="13" t="s">
        <v>413</v>
      </c>
      <c r="I45" s="13" t="s">
        <v>414</v>
      </c>
      <c r="J45" s="13" t="s">
        <v>415</v>
      </c>
      <c r="K45" s="13" t="s">
        <v>440</v>
      </c>
      <c r="L45" s="13" t="s">
        <v>434</v>
      </c>
      <c r="M45" s="13" t="s">
        <v>359</v>
      </c>
      <c r="N45" s="13" t="s">
        <v>438</v>
      </c>
      <c r="O45" s="13" t="s">
        <v>415</v>
      </c>
      <c r="P45" s="13" t="s">
        <v>417</v>
      </c>
      <c r="Q45" s="14" t="s">
        <v>338</v>
      </c>
      <c r="R45" s="14" t="s">
        <v>429</v>
      </c>
      <c r="S45" s="14" t="s">
        <v>199</v>
      </c>
      <c r="T45" s="14" t="s">
        <v>439</v>
      </c>
      <c r="U45" s="14" t="s">
        <v>431</v>
      </c>
      <c r="V45" s="16">
        <v>4462.25</v>
      </c>
      <c r="W45" s="16">
        <v>0</v>
      </c>
      <c r="X45" s="16">
        <v>0</v>
      </c>
      <c r="Y45" s="16">
        <v>0</v>
      </c>
      <c r="Z45" s="16">
        <v>0</v>
      </c>
      <c r="AA45" s="16">
        <v>0</v>
      </c>
      <c r="AB45" s="16">
        <v>0</v>
      </c>
      <c r="AC45" s="16">
        <v>0</v>
      </c>
      <c r="AD45" s="16">
        <v>0</v>
      </c>
      <c r="AE45" s="16">
        <v>0</v>
      </c>
      <c r="AF45" s="16">
        <v>0</v>
      </c>
      <c r="AG45" s="16">
        <v>0</v>
      </c>
      <c r="AH45" s="16"/>
      <c r="AI45" s="16"/>
      <c r="AJ45" s="16"/>
      <c r="AK45" s="16"/>
      <c r="AL45" s="16"/>
      <c r="AM45" s="16"/>
      <c r="AN45" s="16"/>
      <c r="AO45" s="16"/>
      <c r="AP45" s="16"/>
      <c r="AQ45" s="16"/>
      <c r="AR45" s="16"/>
      <c r="AS45" s="16"/>
      <c r="AT45" s="16"/>
      <c r="AU45" s="16"/>
      <c r="AV45" s="16"/>
      <c r="AW45" s="16"/>
      <c r="AX45" s="16"/>
      <c r="AY45" s="16"/>
      <c r="AZ45" s="301"/>
      <c r="BA45" s="301"/>
    </row>
    <row r="46" spans="2:53" ht="50" hidden="1" thickTop="1" thickBot="1" x14ac:dyDescent="0.25">
      <c r="B46" s="10" t="str">
        <f t="shared" si="0"/>
        <v>2410119571231820GB0000</v>
      </c>
      <c r="C46" s="11" t="s">
        <v>411</v>
      </c>
      <c r="D46" s="12" t="s">
        <v>412</v>
      </c>
      <c r="E46" s="12" t="s">
        <v>434</v>
      </c>
      <c r="F46" s="12" t="s">
        <v>435</v>
      </c>
      <c r="G46" s="12" t="s">
        <v>436</v>
      </c>
      <c r="H46" s="13" t="s">
        <v>413</v>
      </c>
      <c r="I46" s="13" t="s">
        <v>414</v>
      </c>
      <c r="J46" s="13" t="s">
        <v>415</v>
      </c>
      <c r="K46" s="13" t="s">
        <v>441</v>
      </c>
      <c r="L46" s="13" t="s">
        <v>434</v>
      </c>
      <c r="M46" s="13" t="s">
        <v>347</v>
      </c>
      <c r="N46" s="13" t="s">
        <v>435</v>
      </c>
      <c r="O46" s="13" t="s">
        <v>415</v>
      </c>
      <c r="P46" s="13" t="s">
        <v>417</v>
      </c>
      <c r="Q46" s="14" t="s">
        <v>338</v>
      </c>
      <c r="R46" s="14" t="s">
        <v>429</v>
      </c>
      <c r="S46" s="14" t="s">
        <v>199</v>
      </c>
      <c r="T46" s="14" t="s">
        <v>439</v>
      </c>
      <c r="U46" s="14" t="s">
        <v>431</v>
      </c>
      <c r="V46" s="16"/>
      <c r="W46" s="16"/>
      <c r="X46" s="16"/>
      <c r="Y46" s="16"/>
      <c r="Z46" s="16"/>
      <c r="AA46" s="16"/>
      <c r="AB46" s="16"/>
      <c r="AC46" s="16"/>
      <c r="AD46" s="16"/>
      <c r="AE46" s="16"/>
      <c r="AF46" s="16"/>
      <c r="AG46" s="16"/>
      <c r="AH46" s="16">
        <v>3519.72</v>
      </c>
      <c r="AI46" s="16">
        <v>4146.95</v>
      </c>
      <c r="AJ46" s="16">
        <v>917839.39</v>
      </c>
      <c r="AK46" s="16">
        <v>428694.99</v>
      </c>
      <c r="AL46" s="16">
        <v>1921891.95</v>
      </c>
      <c r="AM46" s="16">
        <v>1726963.8</v>
      </c>
      <c r="AN46" s="16">
        <v>1328779.1200000001</v>
      </c>
      <c r="AO46" s="16">
        <v>2326489.5299999998</v>
      </c>
      <c r="AP46" s="16">
        <v>1544894.82</v>
      </c>
      <c r="AQ46" s="16">
        <v>1058831.55</v>
      </c>
      <c r="AR46" s="16">
        <v>1267859.83</v>
      </c>
      <c r="AS46" s="16">
        <v>986912.24</v>
      </c>
      <c r="AT46" s="16">
        <v>118158.18</v>
      </c>
      <c r="AU46" s="16">
        <v>1040556.99</v>
      </c>
      <c r="AV46" s="16">
        <v>475688.77</v>
      </c>
      <c r="AW46" s="16">
        <v>1531359.45</v>
      </c>
      <c r="AX46" s="16">
        <v>1497958.91</v>
      </c>
      <c r="AY46" s="16">
        <v>1517713.28</v>
      </c>
      <c r="AZ46" s="301"/>
      <c r="BA46" s="301"/>
    </row>
    <row r="47" spans="2:53" ht="50" hidden="1" thickTop="1" thickBot="1" x14ac:dyDescent="0.25">
      <c r="B47" s="10" t="str">
        <f t="shared" si="0"/>
        <v>2410119571230820UJ0000</v>
      </c>
      <c r="C47" s="11" t="s">
        <v>411</v>
      </c>
      <c r="D47" s="12" t="s">
        <v>412</v>
      </c>
      <c r="E47" s="12" t="s">
        <v>442</v>
      </c>
      <c r="F47" s="12" t="s">
        <v>443</v>
      </c>
      <c r="G47" s="12" t="s">
        <v>444</v>
      </c>
      <c r="H47" s="13" t="s">
        <v>413</v>
      </c>
      <c r="I47" s="13" t="s">
        <v>414</v>
      </c>
      <c r="J47" s="13" t="s">
        <v>415</v>
      </c>
      <c r="K47" s="13" t="s">
        <v>418</v>
      </c>
      <c r="L47" s="13" t="s">
        <v>442</v>
      </c>
      <c r="M47" s="13" t="s">
        <v>347</v>
      </c>
      <c r="N47" s="13" t="s">
        <v>445</v>
      </c>
      <c r="O47" s="13" t="s">
        <v>415</v>
      </c>
      <c r="P47" s="13" t="s">
        <v>417</v>
      </c>
      <c r="Q47" s="14" t="s">
        <v>338</v>
      </c>
      <c r="R47" s="14" t="s">
        <v>429</v>
      </c>
      <c r="S47" s="14" t="s">
        <v>199</v>
      </c>
      <c r="T47" s="14" t="s">
        <v>439</v>
      </c>
      <c r="U47" s="14" t="s">
        <v>431</v>
      </c>
      <c r="V47" s="16"/>
      <c r="W47" s="16"/>
      <c r="X47" s="16"/>
      <c r="Y47" s="16"/>
      <c r="Z47" s="16"/>
      <c r="AA47" s="16"/>
      <c r="AB47" s="16"/>
      <c r="AC47" s="16"/>
      <c r="AD47" s="16"/>
      <c r="AE47" s="16"/>
      <c r="AF47" s="16"/>
      <c r="AG47" s="16"/>
      <c r="AH47" s="16"/>
      <c r="AI47" s="16"/>
      <c r="AJ47" s="16">
        <v>80725.95</v>
      </c>
      <c r="AK47" s="16">
        <v>21989.82</v>
      </c>
      <c r="AL47" s="16">
        <v>182148.35</v>
      </c>
      <c r="AM47" s="16">
        <v>66205.990000000005</v>
      </c>
      <c r="AN47" s="16">
        <v>25329.61</v>
      </c>
      <c r="AO47" s="16">
        <v>19961.669999999998</v>
      </c>
      <c r="AP47" s="16">
        <v>66940.509999999995</v>
      </c>
      <c r="AQ47" s="16">
        <v>43731.97</v>
      </c>
      <c r="AR47" s="16">
        <v>13747.39</v>
      </c>
      <c r="AS47" s="16">
        <v>448024.54</v>
      </c>
      <c r="AT47" s="16">
        <v>20716.97</v>
      </c>
      <c r="AU47" s="16">
        <v>50704.97</v>
      </c>
      <c r="AV47" s="16">
        <v>903.75</v>
      </c>
      <c r="AW47" s="16">
        <v>24685.86</v>
      </c>
      <c r="AX47" s="16">
        <v>30579.05</v>
      </c>
      <c r="AY47" s="16">
        <v>4782.55</v>
      </c>
      <c r="AZ47" s="301"/>
      <c r="BA47" s="301"/>
    </row>
    <row r="48" spans="2:53" ht="62" hidden="1" thickTop="1" thickBot="1" x14ac:dyDescent="0.25">
      <c r="B48" s="10" t="str">
        <f t="shared" si="0"/>
        <v>2410119571230820UR0000</v>
      </c>
      <c r="C48" s="11" t="s">
        <v>411</v>
      </c>
      <c r="D48" s="12" t="s">
        <v>412</v>
      </c>
      <c r="E48" s="12" t="s">
        <v>446</v>
      </c>
      <c r="F48" s="12" t="s">
        <v>447</v>
      </c>
      <c r="G48" s="12" t="s">
        <v>448</v>
      </c>
      <c r="H48" s="13" t="s">
        <v>413</v>
      </c>
      <c r="I48" s="13" t="s">
        <v>414</v>
      </c>
      <c r="J48" s="13" t="s">
        <v>415</v>
      </c>
      <c r="K48" s="13" t="s">
        <v>418</v>
      </c>
      <c r="L48" s="13" t="s">
        <v>446</v>
      </c>
      <c r="M48" s="13" t="s">
        <v>347</v>
      </c>
      <c r="N48" s="13" t="s">
        <v>449</v>
      </c>
      <c r="O48" s="13" t="s">
        <v>415</v>
      </c>
      <c r="P48" s="13" t="s">
        <v>417</v>
      </c>
      <c r="Q48" s="14" t="s">
        <v>338</v>
      </c>
      <c r="R48" s="14" t="s">
        <v>429</v>
      </c>
      <c r="S48" s="14" t="s">
        <v>205</v>
      </c>
      <c r="T48" s="14" t="s">
        <v>430</v>
      </c>
      <c r="U48" s="14" t="s">
        <v>431</v>
      </c>
      <c r="V48" s="16"/>
      <c r="W48" s="16"/>
      <c r="X48" s="16"/>
      <c r="Y48" s="16"/>
      <c r="Z48" s="16"/>
      <c r="AA48" s="16"/>
      <c r="AB48" s="16"/>
      <c r="AC48" s="16"/>
      <c r="AD48" s="16"/>
      <c r="AE48" s="16"/>
      <c r="AF48" s="16"/>
      <c r="AG48" s="16"/>
      <c r="AH48" s="16"/>
      <c r="AI48" s="16"/>
      <c r="AJ48" s="16"/>
      <c r="AK48" s="16"/>
      <c r="AL48" s="16"/>
      <c r="AM48" s="16">
        <v>1280.25</v>
      </c>
      <c r="AN48" s="16">
        <v>26205.93</v>
      </c>
      <c r="AO48" s="16">
        <v>0</v>
      </c>
      <c r="AP48" s="16">
        <v>0</v>
      </c>
      <c r="AQ48" s="16">
        <v>-7772.18</v>
      </c>
      <c r="AR48" s="16">
        <v>0</v>
      </c>
      <c r="AS48" s="16">
        <v>0</v>
      </c>
      <c r="AT48" s="16"/>
      <c r="AU48" s="16"/>
      <c r="AV48" s="16"/>
      <c r="AW48" s="16"/>
      <c r="AX48" s="16"/>
      <c r="AY48" s="16"/>
      <c r="AZ48" s="301"/>
      <c r="BA48" s="301"/>
    </row>
    <row r="49" spans="2:53" ht="62" hidden="1" thickTop="1" thickBot="1" x14ac:dyDescent="0.25">
      <c r="B49" s="10" t="str">
        <f t="shared" si="0"/>
        <v>2410119571230820UR0013</v>
      </c>
      <c r="C49" s="11" t="s">
        <v>411</v>
      </c>
      <c r="D49" s="12" t="s">
        <v>412</v>
      </c>
      <c r="E49" s="12" t="s">
        <v>446</v>
      </c>
      <c r="F49" s="12" t="s">
        <v>447</v>
      </c>
      <c r="G49" s="12" t="s">
        <v>448</v>
      </c>
      <c r="H49" s="13" t="s">
        <v>413</v>
      </c>
      <c r="I49" s="13" t="s">
        <v>414</v>
      </c>
      <c r="J49" s="13" t="s">
        <v>415</v>
      </c>
      <c r="K49" s="13" t="s">
        <v>418</v>
      </c>
      <c r="L49" s="13" t="s">
        <v>446</v>
      </c>
      <c r="M49" s="13" t="s">
        <v>450</v>
      </c>
      <c r="N49" s="13" t="s">
        <v>451</v>
      </c>
      <c r="O49" s="13" t="s">
        <v>415</v>
      </c>
      <c r="P49" s="13" t="s">
        <v>417</v>
      </c>
      <c r="Q49" s="14" t="s">
        <v>338</v>
      </c>
      <c r="R49" s="14" t="s">
        <v>429</v>
      </c>
      <c r="S49" s="14" t="s">
        <v>205</v>
      </c>
      <c r="T49" s="14" t="s">
        <v>430</v>
      </c>
      <c r="U49" s="14" t="s">
        <v>431</v>
      </c>
      <c r="V49" s="16"/>
      <c r="W49" s="16"/>
      <c r="X49" s="16"/>
      <c r="Y49" s="16"/>
      <c r="Z49" s="16"/>
      <c r="AA49" s="16"/>
      <c r="AB49" s="16"/>
      <c r="AC49" s="16"/>
      <c r="AD49" s="16"/>
      <c r="AE49" s="16"/>
      <c r="AF49" s="16"/>
      <c r="AG49" s="16"/>
      <c r="AH49" s="16"/>
      <c r="AI49" s="16">
        <v>0</v>
      </c>
      <c r="AJ49" s="16">
        <v>9571.82</v>
      </c>
      <c r="AK49" s="16">
        <v>22582.28</v>
      </c>
      <c r="AL49" s="16">
        <v>34702.19</v>
      </c>
      <c r="AM49" s="16">
        <v>19193.77</v>
      </c>
      <c r="AN49" s="16">
        <v>7955.88</v>
      </c>
      <c r="AO49" s="16">
        <v>2480.7399999999998</v>
      </c>
      <c r="AP49" s="16">
        <v>649120.02</v>
      </c>
      <c r="AQ49" s="16">
        <v>22945.09</v>
      </c>
      <c r="AR49" s="16">
        <v>104043.18</v>
      </c>
      <c r="AS49" s="16">
        <v>987793.35</v>
      </c>
      <c r="AT49" s="16">
        <v>7171.82</v>
      </c>
      <c r="AU49" s="16">
        <v>25550.47</v>
      </c>
      <c r="AV49" s="16">
        <v>983316.06</v>
      </c>
      <c r="AW49" s="16">
        <v>38237.65</v>
      </c>
      <c r="AX49" s="16">
        <v>41933.75</v>
      </c>
      <c r="AY49" s="16">
        <v>790301.77</v>
      </c>
      <c r="AZ49" s="301"/>
      <c r="BA49" s="301"/>
    </row>
    <row r="50" spans="2:53" ht="62" hidden="1" thickTop="1" thickBot="1" x14ac:dyDescent="0.25">
      <c r="B50" s="10" t="str">
        <f t="shared" si="0"/>
        <v>2410119571230820UR0014</v>
      </c>
      <c r="C50" s="11" t="s">
        <v>411</v>
      </c>
      <c r="D50" s="12" t="s">
        <v>412</v>
      </c>
      <c r="E50" s="12" t="s">
        <v>446</v>
      </c>
      <c r="F50" s="12" t="s">
        <v>447</v>
      </c>
      <c r="G50" s="12" t="s">
        <v>448</v>
      </c>
      <c r="H50" s="13" t="s">
        <v>413</v>
      </c>
      <c r="I50" s="13" t="s">
        <v>414</v>
      </c>
      <c r="J50" s="13" t="s">
        <v>415</v>
      </c>
      <c r="K50" s="13" t="s">
        <v>418</v>
      </c>
      <c r="L50" s="13" t="s">
        <v>446</v>
      </c>
      <c r="M50" s="13" t="s">
        <v>452</v>
      </c>
      <c r="N50" s="13" t="s">
        <v>453</v>
      </c>
      <c r="O50" s="13" t="s">
        <v>415</v>
      </c>
      <c r="P50" s="13" t="s">
        <v>417</v>
      </c>
      <c r="Q50" s="14" t="s">
        <v>338</v>
      </c>
      <c r="R50" s="14" t="s">
        <v>429</v>
      </c>
      <c r="S50" s="14" t="s">
        <v>205</v>
      </c>
      <c r="T50" s="14" t="s">
        <v>430</v>
      </c>
      <c r="U50" s="14" t="s">
        <v>431</v>
      </c>
      <c r="V50" s="16"/>
      <c r="W50" s="16"/>
      <c r="X50" s="16"/>
      <c r="Y50" s="16"/>
      <c r="Z50" s="16"/>
      <c r="AA50" s="16"/>
      <c r="AB50" s="16"/>
      <c r="AC50" s="16"/>
      <c r="AD50" s="16"/>
      <c r="AE50" s="16"/>
      <c r="AF50" s="16"/>
      <c r="AG50" s="16"/>
      <c r="AH50" s="16"/>
      <c r="AI50" s="16"/>
      <c r="AJ50" s="16"/>
      <c r="AK50" s="16">
        <v>3285.63</v>
      </c>
      <c r="AL50" s="16">
        <v>61569.4</v>
      </c>
      <c r="AM50" s="16">
        <v>1688130.66</v>
      </c>
      <c r="AN50" s="16">
        <v>26560.86</v>
      </c>
      <c r="AO50" s="16">
        <v>87796.37</v>
      </c>
      <c r="AP50" s="16">
        <v>70239.600000000006</v>
      </c>
      <c r="AQ50" s="16">
        <v>100543.57</v>
      </c>
      <c r="AR50" s="16">
        <v>185547.75</v>
      </c>
      <c r="AS50" s="16">
        <v>1361649.23</v>
      </c>
      <c r="AT50" s="16">
        <v>195109.51</v>
      </c>
      <c r="AU50" s="16">
        <v>321412.43</v>
      </c>
      <c r="AV50" s="16">
        <v>141555.32999999999</v>
      </c>
      <c r="AW50" s="16">
        <v>185382.43</v>
      </c>
      <c r="AX50" s="16">
        <v>246110.42</v>
      </c>
      <c r="AY50" s="16">
        <v>120094.75</v>
      </c>
      <c r="AZ50" s="301"/>
      <c r="BA50" s="301"/>
    </row>
    <row r="51" spans="2:53" ht="50" hidden="1" thickTop="1" thickBot="1" x14ac:dyDescent="0.25">
      <c r="B51" s="10" t="str">
        <f t="shared" si="0"/>
        <v>2410119571601320UV0000</v>
      </c>
      <c r="C51" s="11" t="s">
        <v>411</v>
      </c>
      <c r="D51" s="12" t="s">
        <v>412</v>
      </c>
      <c r="E51" s="12" t="s">
        <v>454</v>
      </c>
      <c r="F51" s="12" t="s">
        <v>455</v>
      </c>
      <c r="G51" s="12" t="s">
        <v>456</v>
      </c>
      <c r="H51" s="13" t="s">
        <v>413</v>
      </c>
      <c r="I51" s="13" t="s">
        <v>414</v>
      </c>
      <c r="J51" s="13" t="s">
        <v>415</v>
      </c>
      <c r="K51" s="13" t="s">
        <v>457</v>
      </c>
      <c r="L51" s="13" t="s">
        <v>454</v>
      </c>
      <c r="M51" s="13" t="s">
        <v>347</v>
      </c>
      <c r="N51" s="13" t="s">
        <v>458</v>
      </c>
      <c r="O51" s="13" t="s">
        <v>415</v>
      </c>
      <c r="P51" s="13" t="s">
        <v>417</v>
      </c>
      <c r="Q51" s="14" t="s">
        <v>338</v>
      </c>
      <c r="R51" s="14" t="s">
        <v>423</v>
      </c>
      <c r="S51" s="14" t="s">
        <v>176</v>
      </c>
      <c r="T51" s="14" t="s">
        <v>424</v>
      </c>
      <c r="U51" s="14" t="s">
        <v>32</v>
      </c>
      <c r="V51" s="16"/>
      <c r="W51" s="16"/>
      <c r="X51" s="16"/>
      <c r="Y51" s="16"/>
      <c r="Z51" s="16"/>
      <c r="AA51" s="16"/>
      <c r="AB51" s="16"/>
      <c r="AC51" s="16">
        <v>500000</v>
      </c>
      <c r="AD51" s="16">
        <v>0</v>
      </c>
      <c r="AE51" s="16">
        <v>0</v>
      </c>
      <c r="AF51" s="16">
        <v>0</v>
      </c>
      <c r="AG51" s="16">
        <v>0</v>
      </c>
      <c r="AH51" s="16"/>
      <c r="AI51" s="16"/>
      <c r="AJ51" s="16">
        <v>8590</v>
      </c>
      <c r="AK51" s="16">
        <v>11420</v>
      </c>
      <c r="AL51" s="16">
        <v>13550</v>
      </c>
      <c r="AM51" s="16">
        <v>13550</v>
      </c>
      <c r="AN51" s="16">
        <v>15540</v>
      </c>
      <c r="AO51" s="16">
        <v>17530</v>
      </c>
      <c r="AP51" s="16">
        <v>16830</v>
      </c>
      <c r="AQ51" s="16">
        <v>21090</v>
      </c>
      <c r="AR51" s="16">
        <v>20640</v>
      </c>
      <c r="AS51" s="16">
        <v>45790</v>
      </c>
      <c r="AT51" s="16"/>
      <c r="AU51" s="16">
        <v>23330</v>
      </c>
      <c r="AV51" s="16">
        <v>21900</v>
      </c>
      <c r="AW51" s="16">
        <v>24030</v>
      </c>
      <c r="AX51" s="16">
        <v>25570</v>
      </c>
      <c r="AY51" s="16">
        <v>25570</v>
      </c>
      <c r="AZ51" s="301"/>
      <c r="BA51" s="301"/>
    </row>
    <row r="52" spans="2:53" ht="50" hidden="1" thickTop="1" thickBot="1" x14ac:dyDescent="0.25">
      <c r="B52" s="10" t="str">
        <f t="shared" si="0"/>
        <v>2410119571611320UV0000</v>
      </c>
      <c r="C52" s="11" t="s">
        <v>411</v>
      </c>
      <c r="D52" s="12" t="s">
        <v>412</v>
      </c>
      <c r="E52" s="12" t="s">
        <v>454</v>
      </c>
      <c r="F52" s="12" t="s">
        <v>455</v>
      </c>
      <c r="G52" s="12" t="s">
        <v>456</v>
      </c>
      <c r="H52" s="13" t="s">
        <v>413</v>
      </c>
      <c r="I52" s="13" t="s">
        <v>414</v>
      </c>
      <c r="J52" s="13" t="s">
        <v>415</v>
      </c>
      <c r="K52" s="13" t="s">
        <v>459</v>
      </c>
      <c r="L52" s="13" t="s">
        <v>454</v>
      </c>
      <c r="M52" s="13" t="s">
        <v>347</v>
      </c>
      <c r="N52" s="13" t="s">
        <v>458</v>
      </c>
      <c r="O52" s="13" t="s">
        <v>415</v>
      </c>
      <c r="P52" s="13" t="s">
        <v>417</v>
      </c>
      <c r="Q52" s="14" t="s">
        <v>338</v>
      </c>
      <c r="R52" s="14" t="s">
        <v>423</v>
      </c>
      <c r="S52" s="14" t="s">
        <v>176</v>
      </c>
      <c r="T52" s="14" t="s">
        <v>424</v>
      </c>
      <c r="U52" s="14" t="s">
        <v>32</v>
      </c>
      <c r="V52" s="16"/>
      <c r="W52" s="16"/>
      <c r="X52" s="16"/>
      <c r="Y52" s="16"/>
      <c r="Z52" s="16"/>
      <c r="AA52" s="16"/>
      <c r="AB52" s="16"/>
      <c r="AC52" s="16"/>
      <c r="AD52" s="16"/>
      <c r="AE52" s="16"/>
      <c r="AF52" s="16"/>
      <c r="AG52" s="16"/>
      <c r="AH52" s="16"/>
      <c r="AI52" s="16"/>
      <c r="AJ52" s="16"/>
      <c r="AK52" s="16"/>
      <c r="AL52" s="16">
        <v>478832</v>
      </c>
      <c r="AM52" s="16">
        <v>0</v>
      </c>
      <c r="AN52" s="16">
        <v>0</v>
      </c>
      <c r="AO52" s="16">
        <v>0</v>
      </c>
      <c r="AP52" s="16">
        <v>0</v>
      </c>
      <c r="AQ52" s="16">
        <v>0</v>
      </c>
      <c r="AR52" s="16">
        <v>0</v>
      </c>
      <c r="AS52" s="16">
        <v>0</v>
      </c>
      <c r="AT52" s="16"/>
      <c r="AU52" s="16"/>
      <c r="AV52" s="16"/>
      <c r="AW52" s="16"/>
      <c r="AX52" s="16"/>
      <c r="AY52" s="16"/>
      <c r="AZ52" s="301"/>
      <c r="BA52" s="301"/>
    </row>
    <row r="53" spans="2:53" ht="38" hidden="1" thickTop="1" thickBot="1" x14ac:dyDescent="0.25">
      <c r="B53" s="10" t="str">
        <f t="shared" si="0"/>
        <v>2410119571611320UV0002</v>
      </c>
      <c r="C53" s="11" t="s">
        <v>411</v>
      </c>
      <c r="D53" s="12" t="s">
        <v>412</v>
      </c>
      <c r="E53" s="12" t="s">
        <v>454</v>
      </c>
      <c r="F53" s="12" t="s">
        <v>455</v>
      </c>
      <c r="G53" s="12" t="s">
        <v>456</v>
      </c>
      <c r="H53" s="13" t="s">
        <v>413</v>
      </c>
      <c r="I53" s="13" t="s">
        <v>414</v>
      </c>
      <c r="J53" s="13" t="s">
        <v>415</v>
      </c>
      <c r="K53" s="13" t="s">
        <v>459</v>
      </c>
      <c r="L53" s="13" t="s">
        <v>454</v>
      </c>
      <c r="M53" s="13" t="s">
        <v>358</v>
      </c>
      <c r="N53" s="13" t="s">
        <v>460</v>
      </c>
      <c r="O53" s="13" t="s">
        <v>415</v>
      </c>
      <c r="P53" s="13" t="s">
        <v>417</v>
      </c>
      <c r="Q53" s="14" t="s">
        <v>338</v>
      </c>
      <c r="R53" s="14" t="s">
        <v>423</v>
      </c>
      <c r="S53" s="14" t="s">
        <v>176</v>
      </c>
      <c r="T53" s="14" t="s">
        <v>424</v>
      </c>
      <c r="U53" s="14" t="s">
        <v>32</v>
      </c>
      <c r="V53" s="16"/>
      <c r="W53" s="16"/>
      <c r="X53" s="16"/>
      <c r="Y53" s="16"/>
      <c r="Z53" s="16"/>
      <c r="AA53" s="16"/>
      <c r="AB53" s="16"/>
      <c r="AC53" s="16"/>
      <c r="AD53" s="16"/>
      <c r="AE53" s="16"/>
      <c r="AF53" s="16"/>
      <c r="AG53" s="16"/>
      <c r="AH53" s="16"/>
      <c r="AI53" s="16"/>
      <c r="AJ53" s="16"/>
      <c r="AK53" s="16"/>
      <c r="AL53" s="16">
        <v>21168</v>
      </c>
      <c r="AM53" s="16">
        <v>0</v>
      </c>
      <c r="AN53" s="16">
        <v>0</v>
      </c>
      <c r="AO53" s="16">
        <v>0</v>
      </c>
      <c r="AP53" s="16">
        <v>0</v>
      </c>
      <c r="AQ53" s="16">
        <v>0</v>
      </c>
      <c r="AR53" s="16">
        <v>0</v>
      </c>
      <c r="AS53" s="16">
        <v>0</v>
      </c>
      <c r="AT53" s="16"/>
      <c r="AU53" s="16"/>
      <c r="AV53" s="16"/>
      <c r="AW53" s="16"/>
      <c r="AX53" s="16"/>
      <c r="AY53" s="16"/>
      <c r="AZ53" s="301"/>
      <c r="BA53" s="301"/>
    </row>
    <row r="54" spans="2:53" ht="62" hidden="1" thickTop="1" thickBot="1" x14ac:dyDescent="0.25">
      <c r="B54" s="10" t="str">
        <f t="shared" si="0"/>
        <v>2410119542105820V90001</v>
      </c>
      <c r="C54" s="11" t="s">
        <v>411</v>
      </c>
      <c r="D54" s="12" t="s">
        <v>412</v>
      </c>
      <c r="E54" s="12" t="s">
        <v>461</v>
      </c>
      <c r="F54" s="12" t="s">
        <v>462</v>
      </c>
      <c r="G54" s="12" t="s">
        <v>463</v>
      </c>
      <c r="H54" s="13" t="s">
        <v>413</v>
      </c>
      <c r="I54" s="13" t="s">
        <v>414</v>
      </c>
      <c r="J54" s="13" t="s">
        <v>464</v>
      </c>
      <c r="K54" s="13" t="s">
        <v>465</v>
      </c>
      <c r="L54" s="13" t="s">
        <v>461</v>
      </c>
      <c r="M54" s="13" t="s">
        <v>335</v>
      </c>
      <c r="N54" s="13" t="s">
        <v>466</v>
      </c>
      <c r="O54" s="13" t="s">
        <v>464</v>
      </c>
      <c r="P54" s="13" t="s">
        <v>467</v>
      </c>
      <c r="Q54" s="14" t="s">
        <v>338</v>
      </c>
      <c r="R54" s="14" t="s">
        <v>468</v>
      </c>
      <c r="S54" s="14" t="s">
        <v>19</v>
      </c>
      <c r="T54" s="14" t="s">
        <v>469</v>
      </c>
      <c r="U54" s="14" t="s">
        <v>470</v>
      </c>
      <c r="V54" s="16"/>
      <c r="W54" s="16"/>
      <c r="X54" s="16"/>
      <c r="Y54" s="16"/>
      <c r="Z54" s="16">
        <v>35000</v>
      </c>
      <c r="AA54" s="16">
        <v>0</v>
      </c>
      <c r="AB54" s="16">
        <v>0</v>
      </c>
      <c r="AC54" s="16">
        <v>0</v>
      </c>
      <c r="AD54" s="16">
        <v>0</v>
      </c>
      <c r="AE54" s="16">
        <v>0</v>
      </c>
      <c r="AF54" s="16">
        <v>52650</v>
      </c>
      <c r="AG54" s="16">
        <v>0</v>
      </c>
      <c r="AH54" s="16"/>
      <c r="AI54" s="16"/>
      <c r="AJ54" s="16"/>
      <c r="AK54" s="16"/>
      <c r="AL54" s="16"/>
      <c r="AM54" s="16"/>
      <c r="AN54" s="16"/>
      <c r="AO54" s="16"/>
      <c r="AP54" s="16"/>
      <c r="AQ54" s="16"/>
      <c r="AR54" s="16"/>
      <c r="AS54" s="16"/>
      <c r="AT54" s="16"/>
      <c r="AU54" s="16"/>
      <c r="AV54" s="16"/>
      <c r="AW54" s="16"/>
      <c r="AX54" s="16"/>
      <c r="AY54" s="16"/>
      <c r="AZ54" s="301"/>
      <c r="BA54" s="301"/>
    </row>
    <row r="55" spans="2:53" ht="62" hidden="1" thickTop="1" thickBot="1" x14ac:dyDescent="0.25">
      <c r="B55" s="10" t="str">
        <f t="shared" si="0"/>
        <v>2410119542105820V9RO01</v>
      </c>
      <c r="C55" s="11" t="s">
        <v>411</v>
      </c>
      <c r="D55" s="12" t="s">
        <v>412</v>
      </c>
      <c r="E55" s="12" t="s">
        <v>461</v>
      </c>
      <c r="F55" s="12" t="s">
        <v>462</v>
      </c>
      <c r="G55" s="12" t="s">
        <v>463</v>
      </c>
      <c r="H55" s="13" t="s">
        <v>413</v>
      </c>
      <c r="I55" s="13" t="s">
        <v>414</v>
      </c>
      <c r="J55" s="13" t="s">
        <v>464</v>
      </c>
      <c r="K55" s="13" t="s">
        <v>465</v>
      </c>
      <c r="L55" s="13" t="s">
        <v>461</v>
      </c>
      <c r="M55" s="13" t="s">
        <v>471</v>
      </c>
      <c r="N55" s="13" t="s">
        <v>472</v>
      </c>
      <c r="O55" s="13" t="s">
        <v>464</v>
      </c>
      <c r="P55" s="13" t="s">
        <v>467</v>
      </c>
      <c r="Q55" s="14" t="s">
        <v>338</v>
      </c>
      <c r="R55" s="14" t="s">
        <v>468</v>
      </c>
      <c r="S55" s="14" t="s">
        <v>19</v>
      </c>
      <c r="T55" s="14" t="s">
        <v>469</v>
      </c>
      <c r="U55" s="14" t="s">
        <v>470</v>
      </c>
      <c r="V55" s="16"/>
      <c r="W55" s="16">
        <v>185300</v>
      </c>
      <c r="X55" s="16">
        <v>0</v>
      </c>
      <c r="Y55" s="16">
        <v>0</v>
      </c>
      <c r="Z55" s="16">
        <v>0</v>
      </c>
      <c r="AA55" s="16">
        <v>56484.9</v>
      </c>
      <c r="AB55" s="16">
        <v>0</v>
      </c>
      <c r="AC55" s="16">
        <v>0</v>
      </c>
      <c r="AD55" s="16">
        <v>0</v>
      </c>
      <c r="AE55" s="16">
        <v>0</v>
      </c>
      <c r="AF55" s="16">
        <v>0</v>
      </c>
      <c r="AG55" s="16">
        <v>0</v>
      </c>
      <c r="AH55" s="16"/>
      <c r="AI55" s="16"/>
      <c r="AJ55" s="16"/>
      <c r="AK55" s="16"/>
      <c r="AL55" s="16"/>
      <c r="AM55" s="16"/>
      <c r="AN55" s="16"/>
      <c r="AO55" s="16"/>
      <c r="AP55" s="16"/>
      <c r="AQ55" s="16"/>
      <c r="AR55" s="16"/>
      <c r="AS55" s="16"/>
      <c r="AT55" s="16"/>
      <c r="AU55" s="16"/>
      <c r="AV55" s="16"/>
      <c r="AW55" s="16"/>
      <c r="AX55" s="16"/>
      <c r="AY55" s="16"/>
      <c r="AZ55" s="301"/>
      <c r="BA55" s="301"/>
    </row>
    <row r="56" spans="2:53" ht="62" hidden="1" thickTop="1" thickBot="1" x14ac:dyDescent="0.25">
      <c r="B56" s="10" t="str">
        <f t="shared" si="0"/>
        <v>2410119542205020V90001</v>
      </c>
      <c r="C56" s="11" t="s">
        <v>411</v>
      </c>
      <c r="D56" s="12" t="s">
        <v>412</v>
      </c>
      <c r="E56" s="12" t="s">
        <v>461</v>
      </c>
      <c r="F56" s="12" t="s">
        <v>462</v>
      </c>
      <c r="G56" s="12" t="s">
        <v>463</v>
      </c>
      <c r="H56" s="13" t="s">
        <v>413</v>
      </c>
      <c r="I56" s="13" t="s">
        <v>414</v>
      </c>
      <c r="J56" s="13" t="s">
        <v>464</v>
      </c>
      <c r="K56" s="13" t="s">
        <v>473</v>
      </c>
      <c r="L56" s="13" t="s">
        <v>461</v>
      </c>
      <c r="M56" s="13" t="s">
        <v>335</v>
      </c>
      <c r="N56" s="13" t="s">
        <v>466</v>
      </c>
      <c r="O56" s="13" t="s">
        <v>464</v>
      </c>
      <c r="P56" s="13" t="s">
        <v>467</v>
      </c>
      <c r="Q56" s="14" t="s">
        <v>338</v>
      </c>
      <c r="R56" s="14" t="s">
        <v>468</v>
      </c>
      <c r="S56" s="14" t="s">
        <v>19</v>
      </c>
      <c r="T56" s="14" t="s">
        <v>469</v>
      </c>
      <c r="U56" s="14" t="s">
        <v>470</v>
      </c>
      <c r="V56" s="16">
        <v>3000</v>
      </c>
      <c r="W56" s="16">
        <v>50000</v>
      </c>
      <c r="X56" s="16">
        <v>0</v>
      </c>
      <c r="Y56" s="16">
        <v>30000</v>
      </c>
      <c r="Z56" s="16">
        <v>0</v>
      </c>
      <c r="AA56" s="16">
        <v>0</v>
      </c>
      <c r="AB56" s="16">
        <v>0</v>
      </c>
      <c r="AC56" s="16">
        <v>0</v>
      </c>
      <c r="AD56" s="16">
        <v>0</v>
      </c>
      <c r="AE56" s="16">
        <v>3250</v>
      </c>
      <c r="AF56" s="16">
        <v>0</v>
      </c>
      <c r="AG56" s="16">
        <v>0</v>
      </c>
      <c r="AH56" s="16"/>
      <c r="AI56" s="16"/>
      <c r="AJ56" s="16"/>
      <c r="AK56" s="16"/>
      <c r="AL56" s="16"/>
      <c r="AM56" s="16"/>
      <c r="AN56" s="16"/>
      <c r="AO56" s="16"/>
      <c r="AP56" s="16"/>
      <c r="AQ56" s="16"/>
      <c r="AR56" s="16"/>
      <c r="AS56" s="16"/>
      <c r="AT56" s="16"/>
      <c r="AU56" s="16"/>
      <c r="AV56" s="16"/>
      <c r="AW56" s="16"/>
      <c r="AX56" s="16"/>
      <c r="AY56" s="16"/>
      <c r="AZ56" s="301"/>
      <c r="BA56" s="301"/>
    </row>
    <row r="57" spans="2:53" ht="62" hidden="1" thickTop="1" thickBot="1" x14ac:dyDescent="0.25">
      <c r="B57" s="10" t="str">
        <f t="shared" si="0"/>
        <v>2410119542601420V90001</v>
      </c>
      <c r="C57" s="11" t="s">
        <v>411</v>
      </c>
      <c r="D57" s="12" t="s">
        <v>412</v>
      </c>
      <c r="E57" s="12" t="s">
        <v>461</v>
      </c>
      <c r="F57" s="12" t="s">
        <v>462</v>
      </c>
      <c r="G57" s="12" t="s">
        <v>463</v>
      </c>
      <c r="H57" s="13" t="s">
        <v>413</v>
      </c>
      <c r="I57" s="13" t="s">
        <v>414</v>
      </c>
      <c r="J57" s="13" t="s">
        <v>464</v>
      </c>
      <c r="K57" s="13" t="s">
        <v>474</v>
      </c>
      <c r="L57" s="13" t="s">
        <v>461</v>
      </c>
      <c r="M57" s="13" t="s">
        <v>335</v>
      </c>
      <c r="N57" s="13" t="s">
        <v>466</v>
      </c>
      <c r="O57" s="13" t="s">
        <v>464</v>
      </c>
      <c r="P57" s="13" t="s">
        <v>467</v>
      </c>
      <c r="Q57" s="14" t="s">
        <v>338</v>
      </c>
      <c r="R57" s="14" t="s">
        <v>468</v>
      </c>
      <c r="S57" s="14" t="s">
        <v>19</v>
      </c>
      <c r="T57" s="14" t="s">
        <v>469</v>
      </c>
      <c r="U57" s="14" t="s">
        <v>470</v>
      </c>
      <c r="V57" s="16"/>
      <c r="W57" s="16"/>
      <c r="X57" s="16">
        <v>524935.34</v>
      </c>
      <c r="Y57" s="16">
        <v>263823.09999999998</v>
      </c>
      <c r="Z57" s="16">
        <v>304637.14</v>
      </c>
      <c r="AA57" s="16">
        <v>278638.18</v>
      </c>
      <c r="AB57" s="16">
        <v>276690.17</v>
      </c>
      <c r="AC57" s="16">
        <v>365368.41</v>
      </c>
      <c r="AD57" s="16">
        <v>286067.21999999997</v>
      </c>
      <c r="AE57" s="16">
        <v>378792.09</v>
      </c>
      <c r="AF57" s="16">
        <v>319431.83</v>
      </c>
      <c r="AG57" s="16">
        <v>634221.46</v>
      </c>
      <c r="AH57" s="16">
        <v>11476.36</v>
      </c>
      <c r="AI57" s="16">
        <v>318500</v>
      </c>
      <c r="AJ57" s="16">
        <v>326600.44</v>
      </c>
      <c r="AK57" s="16">
        <v>321100</v>
      </c>
      <c r="AL57" s="16">
        <v>0</v>
      </c>
      <c r="AM57" s="16">
        <v>5850</v>
      </c>
      <c r="AN57" s="16">
        <v>20150</v>
      </c>
      <c r="AO57" s="16">
        <v>172673.84</v>
      </c>
      <c r="AP57" s="16">
        <v>0</v>
      </c>
      <c r="AQ57" s="16">
        <v>0</v>
      </c>
      <c r="AR57" s="16">
        <v>0</v>
      </c>
      <c r="AS57" s="16">
        <v>0</v>
      </c>
      <c r="AT57" s="16"/>
      <c r="AU57" s="16"/>
      <c r="AV57" s="16"/>
      <c r="AW57" s="16"/>
      <c r="AX57" s="16"/>
      <c r="AY57" s="16"/>
      <c r="AZ57" s="301"/>
      <c r="BA57" s="301"/>
    </row>
    <row r="58" spans="2:53" ht="26" hidden="1" thickTop="1" thickBot="1" x14ac:dyDescent="0.25">
      <c r="B58" s="10" t="str">
        <f t="shared" si="0"/>
        <v>2410119542601420V90002</v>
      </c>
      <c r="C58" s="11" t="s">
        <v>411</v>
      </c>
      <c r="D58" s="12" t="s">
        <v>412</v>
      </c>
      <c r="E58" s="12" t="s">
        <v>461</v>
      </c>
      <c r="F58" s="12" t="s">
        <v>462</v>
      </c>
      <c r="G58" s="12" t="s">
        <v>463</v>
      </c>
      <c r="H58" s="13" t="s">
        <v>413</v>
      </c>
      <c r="I58" s="13" t="s">
        <v>414</v>
      </c>
      <c r="J58" s="13" t="s">
        <v>464</v>
      </c>
      <c r="K58" s="13" t="s">
        <v>474</v>
      </c>
      <c r="L58" s="13" t="s">
        <v>461</v>
      </c>
      <c r="M58" s="13" t="s">
        <v>358</v>
      </c>
      <c r="N58" s="13" t="s">
        <v>475</v>
      </c>
      <c r="O58" s="13" t="s">
        <v>464</v>
      </c>
      <c r="P58" s="13" t="s">
        <v>467</v>
      </c>
      <c r="Q58" s="14" t="s">
        <v>338</v>
      </c>
      <c r="R58" s="14" t="s">
        <v>423</v>
      </c>
      <c r="S58" s="14" t="s">
        <v>166</v>
      </c>
      <c r="T58" s="14" t="s">
        <v>476</v>
      </c>
      <c r="U58" s="14" t="s">
        <v>32</v>
      </c>
      <c r="V58" s="16"/>
      <c r="W58" s="16"/>
      <c r="X58" s="16"/>
      <c r="Y58" s="16">
        <v>373910.79</v>
      </c>
      <c r="Z58" s="16">
        <v>0</v>
      </c>
      <c r="AA58" s="16">
        <v>144503.64000000001</v>
      </c>
      <c r="AB58" s="16">
        <v>88612.64</v>
      </c>
      <c r="AC58" s="16">
        <v>16584.59</v>
      </c>
      <c r="AD58" s="16">
        <v>37035.440000000002</v>
      </c>
      <c r="AE58" s="16">
        <v>46685.83</v>
      </c>
      <c r="AF58" s="16">
        <v>0</v>
      </c>
      <c r="AG58" s="16">
        <v>96260.88</v>
      </c>
      <c r="AH58" s="16">
        <v>29947.83</v>
      </c>
      <c r="AI58" s="16">
        <v>0</v>
      </c>
      <c r="AJ58" s="16">
        <v>32086.959999999999</v>
      </c>
      <c r="AK58" s="16">
        <v>0</v>
      </c>
      <c r="AL58" s="16">
        <v>0</v>
      </c>
      <c r="AM58" s="16">
        <v>0</v>
      </c>
      <c r="AN58" s="16">
        <v>0</v>
      </c>
      <c r="AO58" s="16">
        <v>0</v>
      </c>
      <c r="AP58" s="16">
        <v>0</v>
      </c>
      <c r="AQ58" s="16">
        <v>0</v>
      </c>
      <c r="AR58" s="16">
        <v>0</v>
      </c>
      <c r="AS58" s="16">
        <v>0</v>
      </c>
      <c r="AT58" s="16"/>
      <c r="AU58" s="16"/>
      <c r="AV58" s="16"/>
      <c r="AW58" s="16"/>
      <c r="AX58" s="16"/>
      <c r="AY58" s="16"/>
      <c r="AZ58" s="301"/>
      <c r="BA58" s="301"/>
    </row>
    <row r="59" spans="2:53" ht="62" hidden="1" thickTop="1" thickBot="1" x14ac:dyDescent="0.25">
      <c r="B59" s="10" t="str">
        <f t="shared" si="0"/>
        <v>2410119542611420V90001</v>
      </c>
      <c r="C59" s="11" t="s">
        <v>411</v>
      </c>
      <c r="D59" s="12" t="s">
        <v>412</v>
      </c>
      <c r="E59" s="12" t="s">
        <v>461</v>
      </c>
      <c r="F59" s="12" t="s">
        <v>462</v>
      </c>
      <c r="G59" s="12" t="s">
        <v>463</v>
      </c>
      <c r="H59" s="13" t="s">
        <v>413</v>
      </c>
      <c r="I59" s="13" t="s">
        <v>414</v>
      </c>
      <c r="J59" s="13" t="s">
        <v>464</v>
      </c>
      <c r="K59" s="13" t="s">
        <v>477</v>
      </c>
      <c r="L59" s="13" t="s">
        <v>461</v>
      </c>
      <c r="M59" s="13" t="s">
        <v>335</v>
      </c>
      <c r="N59" s="13" t="s">
        <v>466</v>
      </c>
      <c r="O59" s="13" t="s">
        <v>464</v>
      </c>
      <c r="P59" s="13" t="s">
        <v>467</v>
      </c>
      <c r="Q59" s="14" t="s">
        <v>338</v>
      </c>
      <c r="R59" s="14" t="s">
        <v>468</v>
      </c>
      <c r="S59" s="14" t="s">
        <v>19</v>
      </c>
      <c r="T59" s="14" t="s">
        <v>469</v>
      </c>
      <c r="U59" s="14" t="s">
        <v>470</v>
      </c>
      <c r="V59" s="16"/>
      <c r="W59" s="16"/>
      <c r="X59" s="16"/>
      <c r="Y59" s="16"/>
      <c r="Z59" s="16"/>
      <c r="AA59" s="16"/>
      <c r="AB59" s="16"/>
      <c r="AC59" s="16"/>
      <c r="AD59" s="16"/>
      <c r="AE59" s="16"/>
      <c r="AF59" s="16"/>
      <c r="AG59" s="16"/>
      <c r="AH59" s="16"/>
      <c r="AI59" s="16"/>
      <c r="AJ59" s="16"/>
      <c r="AK59" s="16"/>
      <c r="AL59" s="16">
        <v>377540.94</v>
      </c>
      <c r="AM59" s="16">
        <v>364130.83</v>
      </c>
      <c r="AN59" s="16">
        <v>345820.45</v>
      </c>
      <c r="AO59" s="16">
        <v>189628.47</v>
      </c>
      <c r="AP59" s="16">
        <v>366743.23</v>
      </c>
      <c r="AQ59" s="16">
        <v>358328.58</v>
      </c>
      <c r="AR59" s="16">
        <v>36379.5</v>
      </c>
      <c r="AS59" s="16">
        <v>99772.6</v>
      </c>
      <c r="AT59" s="16">
        <v>36337.06</v>
      </c>
      <c r="AU59" s="16">
        <v>0</v>
      </c>
      <c r="AV59" s="16">
        <v>27185.78</v>
      </c>
      <c r="AW59" s="16">
        <v>36814.71</v>
      </c>
      <c r="AX59" s="16">
        <v>33333.79</v>
      </c>
      <c r="AY59" s="16">
        <v>76321.539999999994</v>
      </c>
      <c r="AZ59" s="301"/>
      <c r="BA59" s="301"/>
    </row>
    <row r="60" spans="2:53" ht="26" hidden="1" thickTop="1" thickBot="1" x14ac:dyDescent="0.25">
      <c r="B60" s="10" t="str">
        <f t="shared" si="0"/>
        <v>2410119542611420V90002</v>
      </c>
      <c r="C60" s="11" t="s">
        <v>411</v>
      </c>
      <c r="D60" s="12" t="s">
        <v>412</v>
      </c>
      <c r="E60" s="12" t="s">
        <v>461</v>
      </c>
      <c r="F60" s="12" t="s">
        <v>462</v>
      </c>
      <c r="G60" s="12" t="s">
        <v>463</v>
      </c>
      <c r="H60" s="13" t="s">
        <v>413</v>
      </c>
      <c r="I60" s="13" t="s">
        <v>414</v>
      </c>
      <c r="J60" s="13" t="s">
        <v>464</v>
      </c>
      <c r="K60" s="13" t="s">
        <v>477</v>
      </c>
      <c r="L60" s="13" t="s">
        <v>461</v>
      </c>
      <c r="M60" s="13" t="s">
        <v>358</v>
      </c>
      <c r="N60" s="13" t="s">
        <v>475</v>
      </c>
      <c r="O60" s="13" t="s">
        <v>464</v>
      </c>
      <c r="P60" s="13" t="s">
        <v>467</v>
      </c>
      <c r="Q60" s="14" t="s">
        <v>338</v>
      </c>
      <c r="R60" s="14" t="s">
        <v>423</v>
      </c>
      <c r="S60" s="14" t="s">
        <v>166</v>
      </c>
      <c r="T60" s="14" t="s">
        <v>476</v>
      </c>
      <c r="U60" s="14" t="s">
        <v>32</v>
      </c>
      <c r="V60" s="16"/>
      <c r="W60" s="16"/>
      <c r="X60" s="16"/>
      <c r="Y60" s="16"/>
      <c r="Z60" s="16"/>
      <c r="AA60" s="16"/>
      <c r="AB60" s="16"/>
      <c r="AC60" s="16"/>
      <c r="AD60" s="16"/>
      <c r="AE60" s="16"/>
      <c r="AF60" s="16"/>
      <c r="AG60" s="16"/>
      <c r="AH60" s="16"/>
      <c r="AI60" s="16"/>
      <c r="AJ60" s="16"/>
      <c r="AK60" s="16"/>
      <c r="AL60" s="16">
        <v>46294.3</v>
      </c>
      <c r="AM60" s="16">
        <v>46294.3</v>
      </c>
      <c r="AN60" s="16">
        <v>46294.3</v>
      </c>
      <c r="AO60" s="16">
        <v>46935.9</v>
      </c>
      <c r="AP60" s="16">
        <v>50569.36</v>
      </c>
      <c r="AQ60" s="16">
        <v>46294.3</v>
      </c>
      <c r="AR60" s="16">
        <v>46294.3</v>
      </c>
      <c r="AS60" s="16">
        <v>158037.51999999999</v>
      </c>
      <c r="AT60" s="16">
        <v>209905.32</v>
      </c>
      <c r="AU60" s="16">
        <v>38323.760000000002</v>
      </c>
      <c r="AV60" s="16">
        <v>63455.33</v>
      </c>
      <c r="AW60" s="16">
        <v>64865.04</v>
      </c>
      <c r="AX60" s="16">
        <v>49737.21</v>
      </c>
      <c r="AY60" s="16">
        <v>47507.21</v>
      </c>
      <c r="AZ60" s="301"/>
      <c r="BA60" s="301"/>
    </row>
    <row r="61" spans="2:53" ht="50" hidden="1" thickTop="1" thickBot="1" x14ac:dyDescent="0.25">
      <c r="B61" s="10" t="str">
        <f t="shared" si="0"/>
        <v>2410119571105820VA0000</v>
      </c>
      <c r="C61" s="11" t="s">
        <v>411</v>
      </c>
      <c r="D61" s="12" t="s">
        <v>412</v>
      </c>
      <c r="E61" s="12" t="s">
        <v>478</v>
      </c>
      <c r="F61" s="12" t="s">
        <v>479</v>
      </c>
      <c r="G61" s="12" t="s">
        <v>480</v>
      </c>
      <c r="H61" s="13" t="s">
        <v>413</v>
      </c>
      <c r="I61" s="13" t="s">
        <v>414</v>
      </c>
      <c r="J61" s="13" t="s">
        <v>415</v>
      </c>
      <c r="K61" s="13" t="s">
        <v>465</v>
      </c>
      <c r="L61" s="13" t="s">
        <v>478</v>
      </c>
      <c r="M61" s="13" t="s">
        <v>347</v>
      </c>
      <c r="N61" s="13" t="s">
        <v>481</v>
      </c>
      <c r="O61" s="13" t="s">
        <v>415</v>
      </c>
      <c r="P61" s="13" t="s">
        <v>417</v>
      </c>
      <c r="Q61" s="14" t="s">
        <v>338</v>
      </c>
      <c r="R61" s="14" t="s">
        <v>429</v>
      </c>
      <c r="S61" s="14" t="s">
        <v>199</v>
      </c>
      <c r="T61" s="14" t="s">
        <v>439</v>
      </c>
      <c r="U61" s="14" t="s">
        <v>431</v>
      </c>
      <c r="V61" s="16"/>
      <c r="W61" s="16"/>
      <c r="X61" s="16"/>
      <c r="Y61" s="16"/>
      <c r="Z61" s="16">
        <v>7295</v>
      </c>
      <c r="AA61" s="16">
        <v>0</v>
      </c>
      <c r="AB61" s="16">
        <v>0</v>
      </c>
      <c r="AC61" s="16">
        <v>0</v>
      </c>
      <c r="AD61" s="16">
        <v>0</v>
      </c>
      <c r="AE61" s="16">
        <v>0</v>
      </c>
      <c r="AF61" s="16">
        <v>0</v>
      </c>
      <c r="AG61" s="16">
        <v>0</v>
      </c>
      <c r="AH61" s="16"/>
      <c r="AI61" s="16"/>
      <c r="AJ61" s="16"/>
      <c r="AK61" s="16"/>
      <c r="AL61" s="16"/>
      <c r="AM61" s="16"/>
      <c r="AN61" s="16"/>
      <c r="AO61" s="16"/>
      <c r="AP61" s="16"/>
      <c r="AQ61" s="16"/>
      <c r="AR61" s="16"/>
      <c r="AS61" s="16"/>
      <c r="AT61" s="16"/>
      <c r="AU61" s="16"/>
      <c r="AV61" s="16"/>
      <c r="AW61" s="16"/>
      <c r="AX61" s="16"/>
      <c r="AY61" s="16"/>
      <c r="AZ61" s="301"/>
      <c r="BA61" s="301"/>
    </row>
    <row r="62" spans="2:53" ht="62" hidden="1" thickTop="1" thickBot="1" x14ac:dyDescent="0.25">
      <c r="B62" s="10" t="str">
        <f t="shared" si="0"/>
        <v>2410119571105820VA0005</v>
      </c>
      <c r="C62" s="11" t="s">
        <v>411</v>
      </c>
      <c r="D62" s="12" t="s">
        <v>412</v>
      </c>
      <c r="E62" s="12" t="s">
        <v>478</v>
      </c>
      <c r="F62" s="12" t="s">
        <v>479</v>
      </c>
      <c r="G62" s="12" t="s">
        <v>480</v>
      </c>
      <c r="H62" s="13" t="s">
        <v>413</v>
      </c>
      <c r="I62" s="13" t="s">
        <v>414</v>
      </c>
      <c r="J62" s="13" t="s">
        <v>415</v>
      </c>
      <c r="K62" s="13" t="s">
        <v>465</v>
      </c>
      <c r="L62" s="13" t="s">
        <v>478</v>
      </c>
      <c r="M62" s="13" t="s">
        <v>368</v>
      </c>
      <c r="N62" s="13" t="s">
        <v>482</v>
      </c>
      <c r="O62" s="13" t="s">
        <v>415</v>
      </c>
      <c r="P62" s="13" t="s">
        <v>417</v>
      </c>
      <c r="Q62" s="14" t="s">
        <v>338</v>
      </c>
      <c r="R62" s="14" t="s">
        <v>468</v>
      </c>
      <c r="S62" s="14" t="s">
        <v>19</v>
      </c>
      <c r="T62" s="14" t="s">
        <v>469</v>
      </c>
      <c r="U62" s="14" t="s">
        <v>470</v>
      </c>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v>56601</v>
      </c>
      <c r="AT62" s="16"/>
      <c r="AU62" s="16"/>
      <c r="AV62" s="16"/>
      <c r="AW62" s="16"/>
      <c r="AX62" s="16"/>
      <c r="AY62" s="16"/>
      <c r="AZ62" s="301"/>
      <c r="BA62" s="301"/>
    </row>
    <row r="63" spans="2:53" ht="50" hidden="1" thickTop="1" thickBot="1" x14ac:dyDescent="0.25">
      <c r="B63" s="10" t="str">
        <f t="shared" si="0"/>
        <v>2410119571105820VA0006</v>
      </c>
      <c r="C63" s="11" t="s">
        <v>411</v>
      </c>
      <c r="D63" s="12" t="s">
        <v>412</v>
      </c>
      <c r="E63" s="12" t="s">
        <v>478</v>
      </c>
      <c r="F63" s="12" t="s">
        <v>479</v>
      </c>
      <c r="G63" s="12" t="s">
        <v>480</v>
      </c>
      <c r="H63" s="13" t="s">
        <v>413</v>
      </c>
      <c r="I63" s="13" t="s">
        <v>414</v>
      </c>
      <c r="J63" s="13" t="s">
        <v>415</v>
      </c>
      <c r="K63" s="13" t="s">
        <v>465</v>
      </c>
      <c r="L63" s="13" t="s">
        <v>478</v>
      </c>
      <c r="M63" s="13" t="s">
        <v>391</v>
      </c>
      <c r="N63" s="13" t="s">
        <v>483</v>
      </c>
      <c r="O63" s="13" t="s">
        <v>415</v>
      </c>
      <c r="P63" s="13" t="s">
        <v>417</v>
      </c>
      <c r="Q63" s="14" t="s">
        <v>338</v>
      </c>
      <c r="R63" s="14" t="s">
        <v>429</v>
      </c>
      <c r="S63" s="14" t="s">
        <v>199</v>
      </c>
      <c r="T63" s="14" t="s">
        <v>439</v>
      </c>
      <c r="U63" s="14" t="s">
        <v>431</v>
      </c>
      <c r="V63" s="16"/>
      <c r="W63" s="16">
        <v>117800</v>
      </c>
      <c r="X63" s="16">
        <v>106500</v>
      </c>
      <c r="Y63" s="16">
        <v>95500</v>
      </c>
      <c r="Z63" s="16">
        <v>20260</v>
      </c>
      <c r="AA63" s="16">
        <v>85200</v>
      </c>
      <c r="AB63" s="16">
        <v>94840</v>
      </c>
      <c r="AC63" s="16">
        <v>104364</v>
      </c>
      <c r="AD63" s="16">
        <v>95004</v>
      </c>
      <c r="AE63" s="16">
        <v>100594</v>
      </c>
      <c r="AF63" s="16">
        <v>93834</v>
      </c>
      <c r="AG63" s="16">
        <v>798188.46</v>
      </c>
      <c r="AH63" s="16">
        <v>49480.24</v>
      </c>
      <c r="AI63" s="16">
        <v>355547.3</v>
      </c>
      <c r="AJ63" s="16">
        <v>48438</v>
      </c>
      <c r="AK63" s="16">
        <v>38790</v>
      </c>
      <c r="AL63" s="16">
        <v>65740</v>
      </c>
      <c r="AM63" s="16">
        <v>63150</v>
      </c>
      <c r="AN63" s="16">
        <v>68168</v>
      </c>
      <c r="AO63" s="16">
        <v>101888</v>
      </c>
      <c r="AP63" s="16">
        <v>106538</v>
      </c>
      <c r="AQ63" s="16">
        <v>93388</v>
      </c>
      <c r="AR63" s="16">
        <v>18200</v>
      </c>
      <c r="AS63" s="16">
        <v>20842</v>
      </c>
      <c r="AT63" s="16"/>
      <c r="AU63" s="16">
        <v>1430</v>
      </c>
      <c r="AV63" s="16">
        <v>15930</v>
      </c>
      <c r="AW63" s="16">
        <v>10960</v>
      </c>
      <c r="AX63" s="16">
        <v>0</v>
      </c>
      <c r="AY63" s="16">
        <v>7150</v>
      </c>
      <c r="AZ63" s="301"/>
      <c r="BA63" s="301"/>
    </row>
    <row r="64" spans="2:53" ht="62" hidden="1" thickTop="1" thickBot="1" x14ac:dyDescent="0.25">
      <c r="B64" s="10" t="str">
        <f t="shared" si="0"/>
        <v>2410119571105820VA000A</v>
      </c>
      <c r="C64" s="11" t="s">
        <v>411</v>
      </c>
      <c r="D64" s="12" t="s">
        <v>412</v>
      </c>
      <c r="E64" s="12" t="s">
        <v>478</v>
      </c>
      <c r="F64" s="12" t="s">
        <v>479</v>
      </c>
      <c r="G64" s="12" t="s">
        <v>480</v>
      </c>
      <c r="H64" s="13" t="s">
        <v>413</v>
      </c>
      <c r="I64" s="13" t="s">
        <v>414</v>
      </c>
      <c r="J64" s="13" t="s">
        <v>415</v>
      </c>
      <c r="K64" s="13" t="s">
        <v>465</v>
      </c>
      <c r="L64" s="13" t="s">
        <v>478</v>
      </c>
      <c r="M64" s="13" t="s">
        <v>484</v>
      </c>
      <c r="N64" s="13" t="s">
        <v>485</v>
      </c>
      <c r="O64" s="13" t="s">
        <v>415</v>
      </c>
      <c r="P64" s="13" t="s">
        <v>417</v>
      </c>
      <c r="Q64" s="14" t="s">
        <v>338</v>
      </c>
      <c r="R64" s="14" t="s">
        <v>468</v>
      </c>
      <c r="S64" s="14" t="s">
        <v>19</v>
      </c>
      <c r="T64" s="14" t="s">
        <v>469</v>
      </c>
      <c r="U64" s="14" t="s">
        <v>470</v>
      </c>
      <c r="V64" s="16"/>
      <c r="W64" s="16"/>
      <c r="X64" s="16"/>
      <c r="Y64" s="16"/>
      <c r="Z64" s="16"/>
      <c r="AA64" s="16"/>
      <c r="AB64" s="16"/>
      <c r="AC64" s="16"/>
      <c r="AD64" s="16"/>
      <c r="AE64" s="16"/>
      <c r="AF64" s="16">
        <v>5000</v>
      </c>
      <c r="AG64" s="16">
        <v>0</v>
      </c>
      <c r="AH64" s="16"/>
      <c r="AI64" s="16"/>
      <c r="AJ64" s="16"/>
      <c r="AK64" s="16"/>
      <c r="AL64" s="16"/>
      <c r="AM64" s="16"/>
      <c r="AN64" s="16"/>
      <c r="AO64" s="16">
        <v>5200</v>
      </c>
      <c r="AP64" s="16">
        <v>5200</v>
      </c>
      <c r="AQ64" s="16">
        <v>5200</v>
      </c>
      <c r="AR64" s="16">
        <v>78828</v>
      </c>
      <c r="AS64" s="16">
        <v>125113</v>
      </c>
      <c r="AT64" s="16"/>
      <c r="AU64" s="16"/>
      <c r="AV64" s="16"/>
      <c r="AW64" s="16">
        <v>41600</v>
      </c>
      <c r="AX64" s="16">
        <v>41600</v>
      </c>
      <c r="AY64" s="16">
        <v>41600</v>
      </c>
      <c r="AZ64" s="301"/>
      <c r="BA64" s="301"/>
    </row>
    <row r="65" spans="2:53" ht="62" hidden="1" thickTop="1" thickBot="1" x14ac:dyDescent="0.25">
      <c r="B65" s="10" t="str">
        <f t="shared" si="0"/>
        <v>2410119571105820VA000B</v>
      </c>
      <c r="C65" s="11" t="s">
        <v>411</v>
      </c>
      <c r="D65" s="12" t="s">
        <v>412</v>
      </c>
      <c r="E65" s="12" t="s">
        <v>478</v>
      </c>
      <c r="F65" s="12" t="s">
        <v>479</v>
      </c>
      <c r="G65" s="12" t="s">
        <v>480</v>
      </c>
      <c r="H65" s="13" t="s">
        <v>413</v>
      </c>
      <c r="I65" s="13" t="s">
        <v>414</v>
      </c>
      <c r="J65" s="13" t="s">
        <v>415</v>
      </c>
      <c r="K65" s="13" t="s">
        <v>465</v>
      </c>
      <c r="L65" s="13" t="s">
        <v>478</v>
      </c>
      <c r="M65" s="13" t="s">
        <v>486</v>
      </c>
      <c r="N65" s="13" t="s">
        <v>487</v>
      </c>
      <c r="O65" s="13" t="s">
        <v>415</v>
      </c>
      <c r="P65" s="13" t="s">
        <v>417</v>
      </c>
      <c r="Q65" s="14" t="s">
        <v>338</v>
      </c>
      <c r="R65" s="14" t="s">
        <v>468</v>
      </c>
      <c r="S65" s="14" t="s">
        <v>19</v>
      </c>
      <c r="T65" s="14" t="s">
        <v>469</v>
      </c>
      <c r="U65" s="14" t="s">
        <v>470</v>
      </c>
      <c r="V65" s="16">
        <v>48181.03</v>
      </c>
      <c r="W65" s="16">
        <v>1705</v>
      </c>
      <c r="X65" s="16">
        <v>2455</v>
      </c>
      <c r="Y65" s="16">
        <v>127877.92</v>
      </c>
      <c r="Z65" s="16">
        <v>44905.73</v>
      </c>
      <c r="AA65" s="16">
        <v>225184.88</v>
      </c>
      <c r="AB65" s="16">
        <v>18871.79</v>
      </c>
      <c r="AC65" s="16">
        <v>16194.71</v>
      </c>
      <c r="AD65" s="16">
        <v>79380.75</v>
      </c>
      <c r="AE65" s="16">
        <v>27305.91</v>
      </c>
      <c r="AF65" s="16">
        <v>1298.42</v>
      </c>
      <c r="AG65" s="16">
        <v>123369.62</v>
      </c>
      <c r="AH65" s="16">
        <v>188869.44</v>
      </c>
      <c r="AI65" s="16">
        <v>73845.77</v>
      </c>
      <c r="AJ65" s="16">
        <v>42278.39</v>
      </c>
      <c r="AK65" s="16">
        <v>196.88</v>
      </c>
      <c r="AL65" s="16">
        <v>0</v>
      </c>
      <c r="AM65" s="16">
        <v>225.58</v>
      </c>
      <c r="AN65" s="16">
        <v>23.53</v>
      </c>
      <c r="AO65" s="16">
        <v>0</v>
      </c>
      <c r="AP65" s="16">
        <v>0</v>
      </c>
      <c r="AQ65" s="16">
        <v>0</v>
      </c>
      <c r="AR65" s="16">
        <v>0</v>
      </c>
      <c r="AS65" s="16">
        <v>500000</v>
      </c>
      <c r="AT65" s="16"/>
      <c r="AU65" s="16"/>
      <c r="AV65" s="16"/>
      <c r="AW65" s="16"/>
      <c r="AX65" s="16"/>
      <c r="AY65" s="16"/>
      <c r="AZ65" s="301"/>
      <c r="BA65" s="301"/>
    </row>
    <row r="66" spans="2:53" ht="62" hidden="1" thickTop="1" thickBot="1" x14ac:dyDescent="0.25">
      <c r="B66" s="10" t="str">
        <f t="shared" si="0"/>
        <v>2410119571115820VA0005</v>
      </c>
      <c r="C66" s="11" t="s">
        <v>411</v>
      </c>
      <c r="D66" s="12" t="s">
        <v>412</v>
      </c>
      <c r="E66" s="12" t="s">
        <v>478</v>
      </c>
      <c r="F66" s="12" t="s">
        <v>479</v>
      </c>
      <c r="G66" s="12" t="s">
        <v>480</v>
      </c>
      <c r="H66" s="13" t="s">
        <v>413</v>
      </c>
      <c r="I66" s="13" t="s">
        <v>414</v>
      </c>
      <c r="J66" s="13" t="s">
        <v>415</v>
      </c>
      <c r="K66" s="13" t="s">
        <v>488</v>
      </c>
      <c r="L66" s="13" t="s">
        <v>478</v>
      </c>
      <c r="M66" s="13" t="s">
        <v>368</v>
      </c>
      <c r="N66" s="13" t="s">
        <v>482</v>
      </c>
      <c r="O66" s="13" t="s">
        <v>415</v>
      </c>
      <c r="P66" s="13" t="s">
        <v>417</v>
      </c>
      <c r="Q66" s="14" t="s">
        <v>338</v>
      </c>
      <c r="R66" s="14" t="s">
        <v>468</v>
      </c>
      <c r="S66" s="14" t="s">
        <v>19</v>
      </c>
      <c r="T66" s="14" t="s">
        <v>469</v>
      </c>
      <c r="U66" s="14" t="s">
        <v>470</v>
      </c>
      <c r="V66" s="16"/>
      <c r="W66" s="16"/>
      <c r="X66" s="16"/>
      <c r="Y66" s="16"/>
      <c r="Z66" s="16"/>
      <c r="AA66" s="16"/>
      <c r="AB66" s="16"/>
      <c r="AC66" s="16"/>
      <c r="AD66" s="16"/>
      <c r="AE66" s="16"/>
      <c r="AF66" s="16"/>
      <c r="AG66" s="16"/>
      <c r="AH66" s="16"/>
      <c r="AI66" s="16"/>
      <c r="AJ66" s="16"/>
      <c r="AK66" s="16"/>
      <c r="AL66" s="16">
        <v>156944</v>
      </c>
      <c r="AM66" s="16">
        <v>0</v>
      </c>
      <c r="AN66" s="16">
        <v>0</v>
      </c>
      <c r="AO66" s="16">
        <v>0</v>
      </c>
      <c r="AP66" s="16">
        <v>0</v>
      </c>
      <c r="AQ66" s="16">
        <v>0</v>
      </c>
      <c r="AR66" s="16">
        <v>0</v>
      </c>
      <c r="AS66" s="16">
        <v>0</v>
      </c>
      <c r="AT66" s="16"/>
      <c r="AU66" s="16"/>
      <c r="AV66" s="16"/>
      <c r="AW66" s="16"/>
      <c r="AX66" s="16"/>
      <c r="AY66" s="16"/>
      <c r="AZ66" s="301"/>
      <c r="BA66" s="301"/>
    </row>
    <row r="67" spans="2:53" ht="50" hidden="1" thickTop="1" thickBot="1" x14ac:dyDescent="0.25">
      <c r="B67" s="10" t="str">
        <f t="shared" si="0"/>
        <v>2410119571115820VA0006</v>
      </c>
      <c r="C67" s="11" t="s">
        <v>411</v>
      </c>
      <c r="D67" s="12" t="s">
        <v>412</v>
      </c>
      <c r="E67" s="12" t="s">
        <v>478</v>
      </c>
      <c r="F67" s="12" t="s">
        <v>479</v>
      </c>
      <c r="G67" s="12" t="s">
        <v>480</v>
      </c>
      <c r="H67" s="13" t="s">
        <v>413</v>
      </c>
      <c r="I67" s="13" t="s">
        <v>414</v>
      </c>
      <c r="J67" s="13" t="s">
        <v>415</v>
      </c>
      <c r="K67" s="13" t="s">
        <v>488</v>
      </c>
      <c r="L67" s="13" t="s">
        <v>478</v>
      </c>
      <c r="M67" s="13" t="s">
        <v>391</v>
      </c>
      <c r="N67" s="13" t="s">
        <v>483</v>
      </c>
      <c r="O67" s="13" t="s">
        <v>415</v>
      </c>
      <c r="P67" s="13" t="s">
        <v>417</v>
      </c>
      <c r="Q67" s="14" t="s">
        <v>338</v>
      </c>
      <c r="R67" s="14" t="s">
        <v>429</v>
      </c>
      <c r="S67" s="14" t="s">
        <v>199</v>
      </c>
      <c r="T67" s="14" t="s">
        <v>439</v>
      </c>
      <c r="U67" s="14" t="s">
        <v>431</v>
      </c>
      <c r="V67" s="16"/>
      <c r="W67" s="16"/>
      <c r="X67" s="16"/>
      <c r="Y67" s="16"/>
      <c r="Z67" s="16"/>
      <c r="AA67" s="16"/>
      <c r="AB67" s="16"/>
      <c r="AC67" s="16"/>
      <c r="AD67" s="16"/>
      <c r="AE67" s="16"/>
      <c r="AF67" s="16"/>
      <c r="AG67" s="16"/>
      <c r="AH67" s="16"/>
      <c r="AI67" s="16"/>
      <c r="AJ67" s="16"/>
      <c r="AK67" s="16"/>
      <c r="AL67" s="16">
        <v>470825</v>
      </c>
      <c r="AM67" s="16">
        <v>0</v>
      </c>
      <c r="AN67" s="16">
        <v>0</v>
      </c>
      <c r="AO67" s="16">
        <v>0</v>
      </c>
      <c r="AP67" s="16">
        <v>0</v>
      </c>
      <c r="AQ67" s="16">
        <v>0</v>
      </c>
      <c r="AR67" s="16">
        <v>0</v>
      </c>
      <c r="AS67" s="16">
        <v>0</v>
      </c>
      <c r="AT67" s="16"/>
      <c r="AU67" s="16"/>
      <c r="AV67" s="16"/>
      <c r="AW67" s="16"/>
      <c r="AX67" s="16"/>
      <c r="AY67" s="16"/>
      <c r="AZ67" s="301"/>
      <c r="BA67" s="301"/>
    </row>
    <row r="68" spans="2:53" ht="62" hidden="1" thickTop="1" thickBot="1" x14ac:dyDescent="0.25">
      <c r="B68" s="10" t="str">
        <f t="shared" si="0"/>
        <v>2410119571115820VA000A</v>
      </c>
      <c r="C68" s="11" t="s">
        <v>411</v>
      </c>
      <c r="D68" s="12" t="s">
        <v>412</v>
      </c>
      <c r="E68" s="12" t="s">
        <v>478</v>
      </c>
      <c r="F68" s="12" t="s">
        <v>479</v>
      </c>
      <c r="G68" s="12" t="s">
        <v>480</v>
      </c>
      <c r="H68" s="13" t="s">
        <v>413</v>
      </c>
      <c r="I68" s="13" t="s">
        <v>414</v>
      </c>
      <c r="J68" s="13" t="s">
        <v>415</v>
      </c>
      <c r="K68" s="13" t="s">
        <v>488</v>
      </c>
      <c r="L68" s="13" t="s">
        <v>478</v>
      </c>
      <c r="M68" s="13" t="s">
        <v>484</v>
      </c>
      <c r="N68" s="13" t="s">
        <v>485</v>
      </c>
      <c r="O68" s="13" t="s">
        <v>415</v>
      </c>
      <c r="P68" s="13" t="s">
        <v>417</v>
      </c>
      <c r="Q68" s="14" t="s">
        <v>338</v>
      </c>
      <c r="R68" s="14" t="s">
        <v>468</v>
      </c>
      <c r="S68" s="14" t="s">
        <v>19</v>
      </c>
      <c r="T68" s="14" t="s">
        <v>469</v>
      </c>
      <c r="U68" s="14" t="s">
        <v>470</v>
      </c>
      <c r="V68" s="16"/>
      <c r="W68" s="16"/>
      <c r="X68" s="16"/>
      <c r="Y68" s="16"/>
      <c r="Z68" s="16"/>
      <c r="AA68" s="16"/>
      <c r="AB68" s="16"/>
      <c r="AC68" s="16"/>
      <c r="AD68" s="16"/>
      <c r="AE68" s="16"/>
      <c r="AF68" s="16"/>
      <c r="AG68" s="16"/>
      <c r="AH68" s="16"/>
      <c r="AI68" s="16"/>
      <c r="AJ68" s="16"/>
      <c r="AK68" s="16"/>
      <c r="AL68" s="16">
        <v>156941</v>
      </c>
      <c r="AM68" s="16">
        <v>0</v>
      </c>
      <c r="AN68" s="16">
        <v>0</v>
      </c>
      <c r="AO68" s="16">
        <v>0</v>
      </c>
      <c r="AP68" s="16">
        <v>0</v>
      </c>
      <c r="AQ68" s="16">
        <v>0</v>
      </c>
      <c r="AR68" s="16">
        <v>0</v>
      </c>
      <c r="AS68" s="16">
        <v>0</v>
      </c>
      <c r="AT68" s="16"/>
      <c r="AU68" s="16"/>
      <c r="AV68" s="16"/>
      <c r="AW68" s="16"/>
      <c r="AX68" s="16"/>
      <c r="AY68" s="16"/>
      <c r="AZ68" s="301"/>
      <c r="BA68" s="301"/>
    </row>
    <row r="69" spans="2:53" ht="62" hidden="1" thickTop="1" thickBot="1" x14ac:dyDescent="0.25">
      <c r="B69" s="10" t="str">
        <f t="shared" ref="B69:B132" si="1">CONCATENATE(H69,I69,J69,K69,L69,M69)</f>
        <v>2410119571115820VA000B</v>
      </c>
      <c r="C69" s="11" t="s">
        <v>411</v>
      </c>
      <c r="D69" s="12" t="s">
        <v>412</v>
      </c>
      <c r="E69" s="12" t="s">
        <v>478</v>
      </c>
      <c r="F69" s="12" t="s">
        <v>479</v>
      </c>
      <c r="G69" s="12" t="s">
        <v>480</v>
      </c>
      <c r="H69" s="13" t="s">
        <v>413</v>
      </c>
      <c r="I69" s="13" t="s">
        <v>414</v>
      </c>
      <c r="J69" s="13" t="s">
        <v>415</v>
      </c>
      <c r="K69" s="13" t="s">
        <v>488</v>
      </c>
      <c r="L69" s="13" t="s">
        <v>478</v>
      </c>
      <c r="M69" s="13" t="s">
        <v>486</v>
      </c>
      <c r="N69" s="13" t="s">
        <v>489</v>
      </c>
      <c r="O69" s="13" t="s">
        <v>415</v>
      </c>
      <c r="P69" s="13" t="s">
        <v>417</v>
      </c>
      <c r="Q69" s="14" t="s">
        <v>338</v>
      </c>
      <c r="R69" s="14" t="s">
        <v>468</v>
      </c>
      <c r="S69" s="14" t="s">
        <v>19</v>
      </c>
      <c r="T69" s="14" t="s">
        <v>469</v>
      </c>
      <c r="U69" s="14" t="s">
        <v>470</v>
      </c>
      <c r="V69" s="16"/>
      <c r="W69" s="16"/>
      <c r="X69" s="16"/>
      <c r="Y69" s="16"/>
      <c r="Z69" s="16"/>
      <c r="AA69" s="16"/>
      <c r="AB69" s="16"/>
      <c r="AC69" s="16"/>
      <c r="AD69" s="16"/>
      <c r="AE69" s="16"/>
      <c r="AF69" s="16"/>
      <c r="AG69" s="16"/>
      <c r="AH69" s="16"/>
      <c r="AI69" s="16"/>
      <c r="AJ69" s="16"/>
      <c r="AK69" s="16">
        <v>161435.72</v>
      </c>
      <c r="AL69" s="16">
        <v>41251.35</v>
      </c>
      <c r="AM69" s="16">
        <v>40732.07</v>
      </c>
      <c r="AN69" s="16">
        <v>41998.02</v>
      </c>
      <c r="AO69" s="16">
        <v>43497.120000000003</v>
      </c>
      <c r="AP69" s="16">
        <v>42588.52</v>
      </c>
      <c r="AQ69" s="16">
        <v>38163.269999999997</v>
      </c>
      <c r="AR69" s="16">
        <v>54618.32</v>
      </c>
      <c r="AS69" s="16">
        <v>73753.47</v>
      </c>
      <c r="AT69" s="16">
        <v>21302.79</v>
      </c>
      <c r="AU69" s="16">
        <v>0</v>
      </c>
      <c r="AV69" s="16">
        <v>4337.08</v>
      </c>
      <c r="AW69" s="16">
        <v>225554.54</v>
      </c>
      <c r="AX69" s="16">
        <v>17958.48</v>
      </c>
      <c r="AY69" s="16">
        <v>13007.58</v>
      </c>
      <c r="AZ69" s="301"/>
      <c r="BA69" s="301"/>
    </row>
    <row r="70" spans="2:53" ht="38" hidden="1" thickTop="1" thickBot="1" x14ac:dyDescent="0.25">
      <c r="B70" s="10" t="str">
        <f t="shared" si="1"/>
        <v>24101195712021215L0004</v>
      </c>
      <c r="C70" s="11" t="s">
        <v>411</v>
      </c>
      <c r="D70" s="12" t="s">
        <v>412</v>
      </c>
      <c r="E70" s="12" t="s">
        <v>490</v>
      </c>
      <c r="F70" s="12" t="s">
        <v>491</v>
      </c>
      <c r="G70" s="12" t="s">
        <v>492</v>
      </c>
      <c r="H70" s="13" t="s">
        <v>413</v>
      </c>
      <c r="I70" s="13" t="s">
        <v>414</v>
      </c>
      <c r="J70" s="13" t="s">
        <v>415</v>
      </c>
      <c r="K70" s="13" t="s">
        <v>493</v>
      </c>
      <c r="L70" s="13" t="s">
        <v>490</v>
      </c>
      <c r="M70" s="13" t="s">
        <v>383</v>
      </c>
      <c r="N70" s="13" t="s">
        <v>494</v>
      </c>
      <c r="O70" s="13" t="s">
        <v>415</v>
      </c>
      <c r="P70" s="13" t="s">
        <v>417</v>
      </c>
      <c r="Q70" s="14" t="s">
        <v>338</v>
      </c>
      <c r="R70" s="14" t="s">
        <v>423</v>
      </c>
      <c r="S70" s="14" t="s">
        <v>176</v>
      </c>
      <c r="T70" s="14" t="s">
        <v>424</v>
      </c>
      <c r="U70" s="14" t="s">
        <v>32</v>
      </c>
      <c r="V70" s="16"/>
      <c r="W70" s="16">
        <v>6200</v>
      </c>
      <c r="X70" s="16">
        <v>5100</v>
      </c>
      <c r="Y70" s="16">
        <v>4000</v>
      </c>
      <c r="Z70" s="16">
        <v>4400</v>
      </c>
      <c r="AA70" s="16">
        <v>4400</v>
      </c>
      <c r="AB70" s="16">
        <v>4950</v>
      </c>
      <c r="AC70" s="16">
        <v>6530</v>
      </c>
      <c r="AD70" s="16">
        <v>1540</v>
      </c>
      <c r="AE70" s="16">
        <v>1540</v>
      </c>
      <c r="AF70" s="16">
        <v>1540</v>
      </c>
      <c r="AG70" s="16">
        <v>1540</v>
      </c>
      <c r="AH70" s="16"/>
      <c r="AI70" s="16"/>
      <c r="AJ70" s="16"/>
      <c r="AK70" s="16"/>
      <c r="AL70" s="16"/>
      <c r="AM70" s="16">
        <v>1120</v>
      </c>
      <c r="AN70" s="16">
        <v>1120</v>
      </c>
      <c r="AO70" s="16">
        <v>1120</v>
      </c>
      <c r="AP70" s="16">
        <v>1120</v>
      </c>
      <c r="AQ70" s="16">
        <v>560</v>
      </c>
      <c r="AR70" s="16">
        <v>560</v>
      </c>
      <c r="AS70" s="16">
        <v>560</v>
      </c>
      <c r="AT70" s="16"/>
      <c r="AU70" s="16"/>
      <c r="AV70" s="16"/>
      <c r="AW70" s="16"/>
      <c r="AX70" s="16"/>
      <c r="AY70" s="16"/>
      <c r="AZ70" s="301"/>
      <c r="BA70" s="301"/>
    </row>
    <row r="71" spans="2:53" ht="38" hidden="1" thickTop="1" thickBot="1" x14ac:dyDescent="0.25">
      <c r="B71" s="10" t="str">
        <f t="shared" si="1"/>
        <v>24101195712204215L0004</v>
      </c>
      <c r="C71" s="11" t="s">
        <v>411</v>
      </c>
      <c r="D71" s="12" t="s">
        <v>412</v>
      </c>
      <c r="E71" s="12" t="s">
        <v>490</v>
      </c>
      <c r="F71" s="12" t="s">
        <v>491</v>
      </c>
      <c r="G71" s="12" t="s">
        <v>492</v>
      </c>
      <c r="H71" s="13" t="s">
        <v>413</v>
      </c>
      <c r="I71" s="13" t="s">
        <v>414</v>
      </c>
      <c r="J71" s="13" t="s">
        <v>415</v>
      </c>
      <c r="K71" s="13" t="s">
        <v>416</v>
      </c>
      <c r="L71" s="13" t="s">
        <v>490</v>
      </c>
      <c r="M71" s="13" t="s">
        <v>383</v>
      </c>
      <c r="N71" s="13" t="s">
        <v>495</v>
      </c>
      <c r="O71" s="13" t="s">
        <v>415</v>
      </c>
      <c r="P71" s="13" t="s">
        <v>417</v>
      </c>
      <c r="Q71" s="14" t="s">
        <v>338</v>
      </c>
      <c r="R71" s="14" t="s">
        <v>423</v>
      </c>
      <c r="S71" s="14" t="s">
        <v>176</v>
      </c>
      <c r="T71" s="14" t="s">
        <v>424</v>
      </c>
      <c r="U71" s="14" t="s">
        <v>32</v>
      </c>
      <c r="V71" s="15">
        <v>139046</v>
      </c>
      <c r="W71" s="15">
        <v>27753.08</v>
      </c>
      <c r="X71" s="15">
        <v>9800</v>
      </c>
      <c r="Y71" s="15">
        <v>3700</v>
      </c>
      <c r="Z71" s="15">
        <v>1900</v>
      </c>
      <c r="AA71" s="15">
        <v>21852.01</v>
      </c>
      <c r="AB71" s="15">
        <v>1900</v>
      </c>
      <c r="AC71" s="15">
        <v>0</v>
      </c>
      <c r="AD71" s="15">
        <v>150000</v>
      </c>
      <c r="AE71" s="15">
        <v>0</v>
      </c>
      <c r="AF71" s="15">
        <v>0</v>
      </c>
      <c r="AG71" s="15">
        <v>1194961</v>
      </c>
      <c r="AH71" s="15">
        <v>139760</v>
      </c>
      <c r="AI71" s="15">
        <v>28000</v>
      </c>
      <c r="AJ71" s="15">
        <v>319830</v>
      </c>
      <c r="AK71" s="15">
        <v>0</v>
      </c>
      <c r="AL71" s="15">
        <v>0</v>
      </c>
      <c r="AM71" s="15">
        <v>0</v>
      </c>
      <c r="AN71" s="15">
        <v>0</v>
      </c>
      <c r="AO71" s="15">
        <v>0</v>
      </c>
      <c r="AP71" s="15">
        <v>0</v>
      </c>
      <c r="AQ71" s="15">
        <v>0</v>
      </c>
      <c r="AR71" s="15">
        <v>0</v>
      </c>
      <c r="AS71" s="15">
        <v>0</v>
      </c>
      <c r="AT71" s="15"/>
      <c r="AU71" s="15"/>
      <c r="AV71" s="15"/>
      <c r="AW71" s="15"/>
      <c r="AX71" s="15"/>
      <c r="AY71" s="15"/>
      <c r="AZ71" s="301"/>
      <c r="BA71" s="301"/>
    </row>
    <row r="72" spans="2:53" ht="38" hidden="1" thickTop="1" thickBot="1" x14ac:dyDescent="0.25">
      <c r="B72" s="10" t="str">
        <f t="shared" si="1"/>
        <v>24101195712204215L0005</v>
      </c>
      <c r="C72" s="11" t="s">
        <v>411</v>
      </c>
      <c r="D72" s="12" t="s">
        <v>412</v>
      </c>
      <c r="E72" s="12" t="s">
        <v>490</v>
      </c>
      <c r="F72" s="12" t="s">
        <v>491</v>
      </c>
      <c r="G72" s="12" t="s">
        <v>492</v>
      </c>
      <c r="H72" s="13" t="s">
        <v>413</v>
      </c>
      <c r="I72" s="13" t="s">
        <v>414</v>
      </c>
      <c r="J72" s="13" t="s">
        <v>415</v>
      </c>
      <c r="K72" s="13" t="s">
        <v>416</v>
      </c>
      <c r="L72" s="13" t="s">
        <v>490</v>
      </c>
      <c r="M72" s="13" t="s">
        <v>368</v>
      </c>
      <c r="N72" s="13" t="s">
        <v>496</v>
      </c>
      <c r="O72" s="13" t="s">
        <v>415</v>
      </c>
      <c r="P72" s="13" t="s">
        <v>417</v>
      </c>
      <c r="Q72" s="14" t="s">
        <v>338</v>
      </c>
      <c r="R72" s="14" t="s">
        <v>423</v>
      </c>
      <c r="S72" s="14" t="s">
        <v>176</v>
      </c>
      <c r="T72" s="14" t="s">
        <v>424</v>
      </c>
      <c r="U72" s="14" t="s">
        <v>32</v>
      </c>
      <c r="V72" s="16"/>
      <c r="W72" s="16"/>
      <c r="X72" s="16"/>
      <c r="Y72" s="16"/>
      <c r="Z72" s="16">
        <v>42000</v>
      </c>
      <c r="AA72" s="16">
        <v>0</v>
      </c>
      <c r="AB72" s="16">
        <v>0</v>
      </c>
      <c r="AC72" s="16">
        <v>823683.89</v>
      </c>
      <c r="AD72" s="16">
        <v>-30</v>
      </c>
      <c r="AE72" s="16">
        <v>0</v>
      </c>
      <c r="AF72" s="16">
        <v>0</v>
      </c>
      <c r="AG72" s="16">
        <v>0</v>
      </c>
      <c r="AH72" s="16"/>
      <c r="AI72" s="16"/>
      <c r="AJ72" s="16"/>
      <c r="AK72" s="16"/>
      <c r="AL72" s="16"/>
      <c r="AM72" s="16"/>
      <c r="AN72" s="16"/>
      <c r="AO72" s="16"/>
      <c r="AP72" s="16"/>
      <c r="AQ72" s="16"/>
      <c r="AR72" s="16"/>
      <c r="AS72" s="16"/>
      <c r="AT72" s="16"/>
      <c r="AU72" s="16"/>
      <c r="AV72" s="16"/>
      <c r="AW72" s="16"/>
      <c r="AX72" s="16"/>
      <c r="AY72" s="16"/>
      <c r="AZ72" s="301"/>
      <c r="BA72" s="301"/>
    </row>
    <row r="73" spans="2:53" ht="38" hidden="1" thickTop="1" thickBot="1" x14ac:dyDescent="0.25">
      <c r="B73" s="10" t="str">
        <f t="shared" si="1"/>
        <v>24101195712204215L0006</v>
      </c>
      <c r="C73" s="11" t="s">
        <v>411</v>
      </c>
      <c r="D73" s="12" t="s">
        <v>412</v>
      </c>
      <c r="E73" s="12" t="s">
        <v>490</v>
      </c>
      <c r="F73" s="12" t="s">
        <v>491</v>
      </c>
      <c r="G73" s="12" t="s">
        <v>492</v>
      </c>
      <c r="H73" s="13" t="s">
        <v>413</v>
      </c>
      <c r="I73" s="13" t="s">
        <v>414</v>
      </c>
      <c r="J73" s="13" t="s">
        <v>415</v>
      </c>
      <c r="K73" s="13" t="s">
        <v>416</v>
      </c>
      <c r="L73" s="13" t="s">
        <v>490</v>
      </c>
      <c r="M73" s="13" t="s">
        <v>391</v>
      </c>
      <c r="N73" s="13" t="s">
        <v>497</v>
      </c>
      <c r="O73" s="13" t="s">
        <v>415</v>
      </c>
      <c r="P73" s="13" t="s">
        <v>417</v>
      </c>
      <c r="Q73" s="14" t="s">
        <v>338</v>
      </c>
      <c r="R73" s="14" t="s">
        <v>423</v>
      </c>
      <c r="S73" s="14" t="s">
        <v>176</v>
      </c>
      <c r="T73" s="14" t="s">
        <v>424</v>
      </c>
      <c r="U73" s="14" t="s">
        <v>32</v>
      </c>
      <c r="V73" s="16"/>
      <c r="W73" s="16"/>
      <c r="X73" s="16">
        <v>200000</v>
      </c>
      <c r="Y73" s="16">
        <v>0</v>
      </c>
      <c r="Z73" s="16">
        <v>200000</v>
      </c>
      <c r="AA73" s="16">
        <v>0</v>
      </c>
      <c r="AB73" s="16">
        <v>0</v>
      </c>
      <c r="AC73" s="16">
        <v>0</v>
      </c>
      <c r="AD73" s="16">
        <v>0</v>
      </c>
      <c r="AE73" s="16">
        <v>0</v>
      </c>
      <c r="AF73" s="16">
        <v>0</v>
      </c>
      <c r="AG73" s="16">
        <v>0</v>
      </c>
      <c r="AH73" s="16"/>
      <c r="AI73" s="16"/>
      <c r="AJ73" s="16"/>
      <c r="AK73" s="16"/>
      <c r="AL73" s="16"/>
      <c r="AM73" s="16"/>
      <c r="AN73" s="16"/>
      <c r="AO73" s="16"/>
      <c r="AP73" s="16"/>
      <c r="AQ73" s="16"/>
      <c r="AR73" s="16"/>
      <c r="AS73" s="16"/>
      <c r="AT73" s="16"/>
      <c r="AU73" s="16"/>
      <c r="AV73" s="16"/>
      <c r="AW73" s="16"/>
      <c r="AX73" s="16"/>
      <c r="AY73" s="16"/>
      <c r="AZ73" s="301"/>
      <c r="BA73" s="301"/>
    </row>
    <row r="74" spans="2:53" ht="38" hidden="1" thickTop="1" thickBot="1" x14ac:dyDescent="0.25">
      <c r="B74" s="10" t="str">
        <f t="shared" si="1"/>
        <v>24101195712204215L0007</v>
      </c>
      <c r="C74" s="11" t="s">
        <v>411</v>
      </c>
      <c r="D74" s="12" t="s">
        <v>412</v>
      </c>
      <c r="E74" s="12" t="s">
        <v>490</v>
      </c>
      <c r="F74" s="12" t="s">
        <v>491</v>
      </c>
      <c r="G74" s="12" t="s">
        <v>492</v>
      </c>
      <c r="H74" s="13" t="s">
        <v>413</v>
      </c>
      <c r="I74" s="13" t="s">
        <v>414</v>
      </c>
      <c r="J74" s="13" t="s">
        <v>415</v>
      </c>
      <c r="K74" s="13" t="s">
        <v>416</v>
      </c>
      <c r="L74" s="13" t="s">
        <v>490</v>
      </c>
      <c r="M74" s="13" t="s">
        <v>370</v>
      </c>
      <c r="N74" s="13" t="s">
        <v>498</v>
      </c>
      <c r="O74" s="13" t="s">
        <v>415</v>
      </c>
      <c r="P74" s="13" t="s">
        <v>417</v>
      </c>
      <c r="Q74" s="14" t="s">
        <v>338</v>
      </c>
      <c r="R74" s="14" t="s">
        <v>423</v>
      </c>
      <c r="S74" s="14" t="s">
        <v>176</v>
      </c>
      <c r="T74" s="14" t="s">
        <v>424</v>
      </c>
      <c r="U74" s="14" t="s">
        <v>32</v>
      </c>
      <c r="V74" s="16"/>
      <c r="W74" s="16"/>
      <c r="X74" s="16"/>
      <c r="Y74" s="16"/>
      <c r="Z74" s="16"/>
      <c r="AA74" s="16"/>
      <c r="AB74" s="16"/>
      <c r="AC74" s="16"/>
      <c r="AD74" s="16"/>
      <c r="AE74" s="16"/>
      <c r="AF74" s="16"/>
      <c r="AG74" s="16">
        <v>20800</v>
      </c>
      <c r="AH74" s="16"/>
      <c r="AI74" s="16">
        <v>10400</v>
      </c>
      <c r="AJ74" s="16">
        <v>10400</v>
      </c>
      <c r="AK74" s="16">
        <v>10400</v>
      </c>
      <c r="AL74" s="16">
        <v>10400</v>
      </c>
      <c r="AM74" s="16">
        <v>10400</v>
      </c>
      <c r="AN74" s="16">
        <v>10400</v>
      </c>
      <c r="AO74" s="16">
        <v>10400</v>
      </c>
      <c r="AP74" s="16">
        <v>10400</v>
      </c>
      <c r="AQ74" s="16">
        <v>10400</v>
      </c>
      <c r="AR74" s="16">
        <v>10400</v>
      </c>
      <c r="AS74" s="16">
        <v>10400</v>
      </c>
      <c r="AT74" s="16"/>
      <c r="AU74" s="16"/>
      <c r="AV74" s="16"/>
      <c r="AW74" s="16"/>
      <c r="AX74" s="16"/>
      <c r="AY74" s="16"/>
      <c r="AZ74" s="301"/>
      <c r="BA74" s="301"/>
    </row>
    <row r="75" spans="2:53" ht="38" hidden="1" thickTop="1" thickBot="1" x14ac:dyDescent="0.25">
      <c r="B75" s="10" t="str">
        <f t="shared" si="1"/>
        <v>24101195712308215L0005</v>
      </c>
      <c r="C75" s="11" t="s">
        <v>411</v>
      </c>
      <c r="D75" s="12" t="s">
        <v>412</v>
      </c>
      <c r="E75" s="12" t="s">
        <v>490</v>
      </c>
      <c r="F75" s="12" t="s">
        <v>491</v>
      </c>
      <c r="G75" s="12" t="s">
        <v>492</v>
      </c>
      <c r="H75" s="13" t="s">
        <v>413</v>
      </c>
      <c r="I75" s="13" t="s">
        <v>414</v>
      </c>
      <c r="J75" s="13" t="s">
        <v>415</v>
      </c>
      <c r="K75" s="13" t="s">
        <v>418</v>
      </c>
      <c r="L75" s="13" t="s">
        <v>490</v>
      </c>
      <c r="M75" s="13" t="s">
        <v>368</v>
      </c>
      <c r="N75" s="13" t="s">
        <v>496</v>
      </c>
      <c r="O75" s="13" t="s">
        <v>415</v>
      </c>
      <c r="P75" s="13" t="s">
        <v>417</v>
      </c>
      <c r="Q75" s="14" t="s">
        <v>338</v>
      </c>
      <c r="R75" s="14" t="s">
        <v>423</v>
      </c>
      <c r="S75" s="14" t="s">
        <v>176</v>
      </c>
      <c r="T75" s="14" t="s">
        <v>424</v>
      </c>
      <c r="U75" s="14" t="s">
        <v>32</v>
      </c>
      <c r="V75" s="16"/>
      <c r="W75" s="16"/>
      <c r="X75" s="16"/>
      <c r="Y75" s="16"/>
      <c r="Z75" s="16"/>
      <c r="AA75" s="16"/>
      <c r="AB75" s="16"/>
      <c r="AC75" s="16"/>
      <c r="AD75" s="16"/>
      <c r="AE75" s="16"/>
      <c r="AF75" s="16"/>
      <c r="AG75" s="16"/>
      <c r="AH75" s="16"/>
      <c r="AI75" s="16"/>
      <c r="AJ75" s="16"/>
      <c r="AK75" s="16"/>
      <c r="AL75" s="16"/>
      <c r="AM75" s="16"/>
      <c r="AN75" s="16">
        <v>762853.75</v>
      </c>
      <c r="AO75" s="16">
        <v>134621.25</v>
      </c>
      <c r="AP75" s="16">
        <v>31515.08</v>
      </c>
      <c r="AQ75" s="16">
        <v>0</v>
      </c>
      <c r="AR75" s="16">
        <v>0</v>
      </c>
      <c r="AS75" s="16">
        <v>0</v>
      </c>
      <c r="AT75" s="16"/>
      <c r="AU75" s="16"/>
      <c r="AV75" s="16"/>
      <c r="AW75" s="16"/>
      <c r="AX75" s="16"/>
      <c r="AY75" s="16"/>
      <c r="AZ75" s="301"/>
      <c r="BA75" s="301"/>
    </row>
    <row r="76" spans="2:53" ht="26" hidden="1" thickTop="1" thickBot="1" x14ac:dyDescent="0.25">
      <c r="B76" s="10" t="str">
        <f t="shared" si="1"/>
        <v>24101195712308218D0000</v>
      </c>
      <c r="C76" s="11" t="s">
        <v>411</v>
      </c>
      <c r="D76" s="12" t="s">
        <v>412</v>
      </c>
      <c r="E76" s="12" t="s">
        <v>501</v>
      </c>
      <c r="F76" s="12" t="s">
        <v>502</v>
      </c>
      <c r="G76" s="12" t="s">
        <v>503</v>
      </c>
      <c r="H76" s="13" t="s">
        <v>413</v>
      </c>
      <c r="I76" s="13" t="s">
        <v>414</v>
      </c>
      <c r="J76" s="13" t="s">
        <v>415</v>
      </c>
      <c r="K76" s="13" t="s">
        <v>418</v>
      </c>
      <c r="L76" s="13" t="s">
        <v>501</v>
      </c>
      <c r="M76" s="13" t="s">
        <v>347</v>
      </c>
      <c r="N76" s="13" t="s">
        <v>504</v>
      </c>
      <c r="O76" s="13" t="s">
        <v>415</v>
      </c>
      <c r="P76" s="13" t="s">
        <v>417</v>
      </c>
      <c r="Q76" s="14" t="s">
        <v>338</v>
      </c>
      <c r="R76" s="14" t="s">
        <v>423</v>
      </c>
      <c r="S76" s="14" t="s">
        <v>176</v>
      </c>
      <c r="T76" s="14" t="s">
        <v>424</v>
      </c>
      <c r="U76" s="14" t="s">
        <v>32</v>
      </c>
      <c r="V76" s="16"/>
      <c r="W76" s="16"/>
      <c r="X76" s="16"/>
      <c r="Y76" s="16"/>
      <c r="Z76" s="16"/>
      <c r="AA76" s="16"/>
      <c r="AB76" s="16"/>
      <c r="AC76" s="16"/>
      <c r="AD76" s="16"/>
      <c r="AE76" s="16"/>
      <c r="AF76" s="16"/>
      <c r="AG76" s="16"/>
      <c r="AH76" s="16"/>
      <c r="AI76" s="16"/>
      <c r="AJ76" s="16"/>
      <c r="AK76" s="16"/>
      <c r="AL76" s="16">
        <v>35312.9</v>
      </c>
      <c r="AM76" s="16">
        <v>62374.07</v>
      </c>
      <c r="AN76" s="16">
        <v>182347.37</v>
      </c>
      <c r="AO76" s="16">
        <v>47216.13</v>
      </c>
      <c r="AP76" s="16">
        <v>26986.01</v>
      </c>
      <c r="AQ76" s="16">
        <v>33815.730000000003</v>
      </c>
      <c r="AR76" s="16">
        <v>81296.740000000005</v>
      </c>
      <c r="AS76" s="16">
        <v>83260.28</v>
      </c>
      <c r="AT76" s="16">
        <v>217997.71</v>
      </c>
      <c r="AU76" s="16">
        <v>21695.51</v>
      </c>
      <c r="AV76" s="16">
        <v>41229.81</v>
      </c>
      <c r="AW76" s="16">
        <v>3922.81</v>
      </c>
      <c r="AX76" s="16">
        <v>28269.62</v>
      </c>
      <c r="AY76" s="16">
        <v>83114.12</v>
      </c>
      <c r="AZ76" s="301"/>
      <c r="BA76" s="301"/>
    </row>
    <row r="77" spans="2:53" ht="38" hidden="1" thickTop="1" thickBot="1" x14ac:dyDescent="0.25">
      <c r="B77" s="10" t="str">
        <f t="shared" si="1"/>
        <v>2490119572220822230000</v>
      </c>
      <c r="C77" s="11" t="s">
        <v>411</v>
      </c>
      <c r="D77" s="12" t="s">
        <v>412</v>
      </c>
      <c r="E77" s="12" t="s">
        <v>505</v>
      </c>
      <c r="F77" s="12" t="s">
        <v>506</v>
      </c>
      <c r="G77" s="12" t="s">
        <v>507</v>
      </c>
      <c r="H77" s="13" t="s">
        <v>508</v>
      </c>
      <c r="I77" s="13" t="s">
        <v>414</v>
      </c>
      <c r="J77" s="13" t="s">
        <v>509</v>
      </c>
      <c r="K77" s="13" t="s">
        <v>510</v>
      </c>
      <c r="L77" s="13" t="s">
        <v>505</v>
      </c>
      <c r="M77" s="13" t="s">
        <v>347</v>
      </c>
      <c r="N77" s="13" t="s">
        <v>511</v>
      </c>
      <c r="O77" s="13" t="s">
        <v>509</v>
      </c>
      <c r="P77" s="13" t="s">
        <v>512</v>
      </c>
      <c r="Q77" s="14" t="s">
        <v>338</v>
      </c>
      <c r="R77" s="14" t="s">
        <v>513</v>
      </c>
      <c r="S77" s="14" t="s">
        <v>191</v>
      </c>
      <c r="T77" s="14" t="s">
        <v>514</v>
      </c>
      <c r="U77" s="14" t="s">
        <v>32</v>
      </c>
      <c r="V77" s="16"/>
      <c r="W77" s="16">
        <v>8000</v>
      </c>
      <c r="X77" s="16">
        <v>14500</v>
      </c>
      <c r="Y77" s="16">
        <v>37400</v>
      </c>
      <c r="Z77" s="16">
        <v>984089.83</v>
      </c>
      <c r="AA77" s="16">
        <v>5777500</v>
      </c>
      <c r="AB77" s="16">
        <v>2801995.6</v>
      </c>
      <c r="AC77" s="16">
        <v>2764541.55</v>
      </c>
      <c r="AD77" s="16">
        <v>2698622.62</v>
      </c>
      <c r="AE77" s="16">
        <v>98750</v>
      </c>
      <c r="AF77" s="16">
        <v>1102505.92</v>
      </c>
      <c r="AG77" s="16">
        <v>3024778.27</v>
      </c>
      <c r="AH77" s="16">
        <v>1508362.59</v>
      </c>
      <c r="AI77" s="16">
        <v>118690</v>
      </c>
      <c r="AJ77" s="16">
        <v>116140</v>
      </c>
      <c r="AK77" s="16">
        <v>0</v>
      </c>
      <c r="AL77" s="16">
        <v>0</v>
      </c>
      <c r="AM77" s="16">
        <v>0</v>
      </c>
      <c r="AN77" s="16">
        <v>0</v>
      </c>
      <c r="AO77" s="16">
        <v>0</v>
      </c>
      <c r="AP77" s="16">
        <v>0</v>
      </c>
      <c r="AQ77" s="16">
        <v>0</v>
      </c>
      <c r="AR77" s="16">
        <v>0</v>
      </c>
      <c r="AS77" s="16">
        <v>0</v>
      </c>
      <c r="AT77" s="16"/>
      <c r="AU77" s="16"/>
      <c r="AV77" s="16"/>
      <c r="AW77" s="16"/>
      <c r="AX77" s="16"/>
      <c r="AY77" s="16"/>
      <c r="AZ77" s="301"/>
      <c r="BA77" s="301"/>
    </row>
    <row r="78" spans="2:53" ht="38" hidden="1" thickTop="1" thickBot="1" x14ac:dyDescent="0.25">
      <c r="B78" s="10" t="str">
        <f t="shared" si="1"/>
        <v>2490119572230822230000</v>
      </c>
      <c r="C78" s="11" t="s">
        <v>411</v>
      </c>
      <c r="D78" s="12" t="s">
        <v>412</v>
      </c>
      <c r="E78" s="12" t="s">
        <v>505</v>
      </c>
      <c r="F78" s="12" t="s">
        <v>506</v>
      </c>
      <c r="G78" s="12" t="s">
        <v>507</v>
      </c>
      <c r="H78" s="13" t="s">
        <v>508</v>
      </c>
      <c r="I78" s="13" t="s">
        <v>414</v>
      </c>
      <c r="J78" s="13" t="s">
        <v>509</v>
      </c>
      <c r="K78" s="13" t="s">
        <v>418</v>
      </c>
      <c r="L78" s="13" t="s">
        <v>505</v>
      </c>
      <c r="M78" s="13" t="s">
        <v>347</v>
      </c>
      <c r="N78" s="13" t="s">
        <v>511</v>
      </c>
      <c r="O78" s="13" t="s">
        <v>509</v>
      </c>
      <c r="P78" s="13" t="s">
        <v>512</v>
      </c>
      <c r="Q78" s="14" t="s">
        <v>338</v>
      </c>
      <c r="R78" s="14" t="s">
        <v>513</v>
      </c>
      <c r="S78" s="14" t="s">
        <v>191</v>
      </c>
      <c r="T78" s="14" t="s">
        <v>514</v>
      </c>
      <c r="U78" s="14" t="s">
        <v>32</v>
      </c>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v>255840</v>
      </c>
      <c r="AV78" s="16">
        <v>135110</v>
      </c>
      <c r="AW78" s="16">
        <v>139530</v>
      </c>
      <c r="AX78" s="16">
        <v>120160</v>
      </c>
      <c r="AY78" s="16">
        <v>121330</v>
      </c>
      <c r="AZ78" s="301"/>
      <c r="BA78" s="301"/>
    </row>
    <row r="79" spans="2:53" ht="38" hidden="1" thickTop="1" thickBot="1" x14ac:dyDescent="0.25">
      <c r="B79" s="10" t="str">
        <f t="shared" si="1"/>
        <v>2490119572232422230000</v>
      </c>
      <c r="C79" s="11" t="s">
        <v>411</v>
      </c>
      <c r="D79" s="12" t="s">
        <v>412</v>
      </c>
      <c r="E79" s="12" t="s">
        <v>505</v>
      </c>
      <c r="F79" s="12" t="s">
        <v>506</v>
      </c>
      <c r="G79" s="12" t="s">
        <v>507</v>
      </c>
      <c r="H79" s="13" t="s">
        <v>508</v>
      </c>
      <c r="I79" s="13" t="s">
        <v>414</v>
      </c>
      <c r="J79" s="13" t="s">
        <v>509</v>
      </c>
      <c r="K79" s="13" t="s">
        <v>515</v>
      </c>
      <c r="L79" s="13" t="s">
        <v>505</v>
      </c>
      <c r="M79" s="13" t="s">
        <v>347</v>
      </c>
      <c r="N79" s="13" t="s">
        <v>511</v>
      </c>
      <c r="O79" s="13" t="s">
        <v>509</v>
      </c>
      <c r="P79" s="13" t="s">
        <v>512</v>
      </c>
      <c r="Q79" s="14" t="s">
        <v>338</v>
      </c>
      <c r="R79" s="14" t="s">
        <v>513</v>
      </c>
      <c r="S79" s="14" t="s">
        <v>191</v>
      </c>
      <c r="T79" s="14" t="s">
        <v>514</v>
      </c>
      <c r="U79" s="14" t="s">
        <v>32</v>
      </c>
      <c r="V79" s="16"/>
      <c r="W79" s="16"/>
      <c r="X79" s="16"/>
      <c r="Y79" s="16"/>
      <c r="Z79" s="16"/>
      <c r="AA79" s="16"/>
      <c r="AB79" s="16"/>
      <c r="AC79" s="16"/>
      <c r="AD79" s="16"/>
      <c r="AE79" s="16"/>
      <c r="AF79" s="16"/>
      <c r="AG79" s="16"/>
      <c r="AH79" s="16"/>
      <c r="AI79" s="16">
        <v>1782176</v>
      </c>
      <c r="AJ79" s="16">
        <v>0</v>
      </c>
      <c r="AK79" s="16">
        <v>110340</v>
      </c>
      <c r="AL79" s="16">
        <v>111740</v>
      </c>
      <c r="AM79" s="16">
        <v>599148.80000000005</v>
      </c>
      <c r="AN79" s="16">
        <v>2273222.0499999998</v>
      </c>
      <c r="AO79" s="16">
        <v>1365094.16</v>
      </c>
      <c r="AP79" s="16">
        <v>115860</v>
      </c>
      <c r="AQ79" s="16">
        <v>633970.35</v>
      </c>
      <c r="AR79" s="16">
        <v>121560</v>
      </c>
      <c r="AS79" s="16">
        <v>141876</v>
      </c>
      <c r="AT79" s="16">
        <v>988577.54</v>
      </c>
      <c r="AU79" s="16">
        <v>0</v>
      </c>
      <c r="AV79" s="16">
        <v>700</v>
      </c>
      <c r="AW79" s="16">
        <v>0</v>
      </c>
      <c r="AX79" s="16">
        <v>0</v>
      </c>
      <c r="AY79" s="16">
        <v>0</v>
      </c>
      <c r="AZ79" s="301"/>
      <c r="BA79" s="301"/>
    </row>
    <row r="80" spans="2:53" ht="38" hidden="1" thickTop="1" thickBot="1" x14ac:dyDescent="0.25">
      <c r="B80" s="10" t="str">
        <f t="shared" si="1"/>
        <v>241011957223082C670000</v>
      </c>
      <c r="C80" s="11" t="s">
        <v>411</v>
      </c>
      <c r="D80" s="12" t="s">
        <v>412</v>
      </c>
      <c r="E80" s="12" t="s">
        <v>516</v>
      </c>
      <c r="F80" s="12" t="s">
        <v>517</v>
      </c>
      <c r="G80" s="12" t="s">
        <v>518</v>
      </c>
      <c r="H80" s="13" t="s">
        <v>413</v>
      </c>
      <c r="I80" s="13" t="s">
        <v>414</v>
      </c>
      <c r="J80" s="13" t="s">
        <v>509</v>
      </c>
      <c r="K80" s="13" t="s">
        <v>418</v>
      </c>
      <c r="L80" s="13" t="s">
        <v>516</v>
      </c>
      <c r="M80" s="13" t="s">
        <v>347</v>
      </c>
      <c r="N80" s="13" t="s">
        <v>519</v>
      </c>
      <c r="O80" s="13" t="s">
        <v>509</v>
      </c>
      <c r="P80" s="13" t="s">
        <v>512</v>
      </c>
      <c r="Q80" s="14" t="s">
        <v>338</v>
      </c>
      <c r="R80" s="14" t="s">
        <v>423</v>
      </c>
      <c r="S80" s="14" t="s">
        <v>176</v>
      </c>
      <c r="T80" s="14" t="s">
        <v>424</v>
      </c>
      <c r="U80" s="14" t="s">
        <v>32</v>
      </c>
      <c r="V80" s="15"/>
      <c r="W80" s="15"/>
      <c r="X80" s="15"/>
      <c r="Y80" s="15"/>
      <c r="Z80" s="15"/>
      <c r="AA80" s="15"/>
      <c r="AB80" s="15"/>
      <c r="AC80" s="15"/>
      <c r="AD80" s="15"/>
      <c r="AE80" s="15"/>
      <c r="AF80" s="15"/>
      <c r="AG80" s="15"/>
      <c r="AH80" s="15"/>
      <c r="AI80" s="15"/>
      <c r="AJ80" s="15"/>
      <c r="AK80" s="15"/>
      <c r="AL80" s="15">
        <v>25633.66</v>
      </c>
      <c r="AM80" s="15">
        <v>13917.96</v>
      </c>
      <c r="AN80" s="15">
        <v>31040.3</v>
      </c>
      <c r="AO80" s="15">
        <v>33006.410000000003</v>
      </c>
      <c r="AP80" s="15">
        <v>263534.02</v>
      </c>
      <c r="AQ80" s="15">
        <v>99543.07</v>
      </c>
      <c r="AR80" s="15">
        <v>171054.13</v>
      </c>
      <c r="AS80" s="15">
        <v>167891.66</v>
      </c>
      <c r="AT80" s="15">
        <v>47548.49</v>
      </c>
      <c r="AU80" s="15">
        <v>252164.85</v>
      </c>
      <c r="AV80" s="15">
        <v>375040.18</v>
      </c>
      <c r="AW80" s="15">
        <v>129044.52</v>
      </c>
      <c r="AX80" s="15">
        <v>277211.40000000002</v>
      </c>
      <c r="AY80" s="15">
        <v>77187.17</v>
      </c>
      <c r="AZ80" s="301"/>
      <c r="BA80" s="301"/>
    </row>
    <row r="81" spans="2:53" ht="38" hidden="1" thickTop="1" thickBot="1" x14ac:dyDescent="0.25">
      <c r="B81" s="10" t="str">
        <f t="shared" si="1"/>
        <v>241011957223082C670003</v>
      </c>
      <c r="C81" s="11" t="s">
        <v>411</v>
      </c>
      <c r="D81" s="12" t="s">
        <v>412</v>
      </c>
      <c r="E81" s="12" t="s">
        <v>516</v>
      </c>
      <c r="F81" s="12" t="s">
        <v>517</v>
      </c>
      <c r="G81" s="12" t="s">
        <v>518</v>
      </c>
      <c r="H81" s="13" t="s">
        <v>413</v>
      </c>
      <c r="I81" s="13" t="s">
        <v>414</v>
      </c>
      <c r="J81" s="13" t="s">
        <v>509</v>
      </c>
      <c r="K81" s="13" t="s">
        <v>418</v>
      </c>
      <c r="L81" s="13" t="s">
        <v>516</v>
      </c>
      <c r="M81" s="13" t="s">
        <v>359</v>
      </c>
      <c r="N81" s="13" t="s">
        <v>520</v>
      </c>
      <c r="O81" s="13" t="s">
        <v>509</v>
      </c>
      <c r="P81" s="13" t="s">
        <v>512</v>
      </c>
      <c r="Q81" s="14" t="s">
        <v>338</v>
      </c>
      <c r="R81" s="14" t="s">
        <v>423</v>
      </c>
      <c r="S81" s="14" t="s">
        <v>176</v>
      </c>
      <c r="T81" s="14" t="s">
        <v>424</v>
      </c>
      <c r="U81" s="14" t="s">
        <v>32</v>
      </c>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v>15405.98</v>
      </c>
      <c r="AV81" s="15">
        <v>17013.78</v>
      </c>
      <c r="AW81" s="15">
        <v>7495.24</v>
      </c>
      <c r="AX81" s="15">
        <v>0</v>
      </c>
      <c r="AY81" s="15">
        <v>0</v>
      </c>
      <c r="AZ81" s="301"/>
      <c r="BA81" s="301"/>
    </row>
    <row r="82" spans="2:53" ht="38" hidden="1" thickTop="1" thickBot="1" x14ac:dyDescent="0.25">
      <c r="B82" s="10" t="str">
        <f t="shared" si="1"/>
        <v>241011957223082C67001M</v>
      </c>
      <c r="C82" s="11" t="s">
        <v>411</v>
      </c>
      <c r="D82" s="12" t="s">
        <v>412</v>
      </c>
      <c r="E82" s="12" t="s">
        <v>516</v>
      </c>
      <c r="F82" s="12" t="s">
        <v>517</v>
      </c>
      <c r="G82" s="12" t="s">
        <v>518</v>
      </c>
      <c r="H82" s="13" t="s">
        <v>413</v>
      </c>
      <c r="I82" s="13" t="s">
        <v>414</v>
      </c>
      <c r="J82" s="13" t="s">
        <v>509</v>
      </c>
      <c r="K82" s="13" t="s">
        <v>418</v>
      </c>
      <c r="L82" s="13" t="s">
        <v>516</v>
      </c>
      <c r="M82" s="13" t="s">
        <v>521</v>
      </c>
      <c r="N82" s="13" t="s">
        <v>522</v>
      </c>
      <c r="O82" s="13" t="s">
        <v>509</v>
      </c>
      <c r="P82" s="13" t="s">
        <v>512</v>
      </c>
      <c r="Q82" s="14" t="s">
        <v>338</v>
      </c>
      <c r="R82" s="14" t="s">
        <v>423</v>
      </c>
      <c r="S82" s="14" t="s">
        <v>176</v>
      </c>
      <c r="T82" s="14" t="s">
        <v>424</v>
      </c>
      <c r="U82" s="14" t="s">
        <v>32</v>
      </c>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v>2574.86</v>
      </c>
      <c r="AV82" s="15">
        <v>26866.65</v>
      </c>
      <c r="AW82" s="15">
        <v>1598.59</v>
      </c>
      <c r="AX82" s="15">
        <v>4869.59</v>
      </c>
      <c r="AY82" s="15">
        <v>4005.31</v>
      </c>
      <c r="AZ82" s="301"/>
      <c r="BA82" s="301"/>
    </row>
    <row r="83" spans="2:53" ht="50" hidden="1" thickTop="1" thickBot="1" x14ac:dyDescent="0.25">
      <c r="B83" s="10" t="str">
        <f t="shared" si="1"/>
        <v>32202185430032125F0000</v>
      </c>
      <c r="C83" s="11" t="s">
        <v>529</v>
      </c>
      <c r="D83" s="12" t="s">
        <v>530</v>
      </c>
      <c r="E83" s="12" t="s">
        <v>531</v>
      </c>
      <c r="F83" s="12" t="s">
        <v>532</v>
      </c>
      <c r="G83" s="12" t="s">
        <v>533</v>
      </c>
      <c r="H83" s="13" t="s">
        <v>534</v>
      </c>
      <c r="I83" s="13" t="s">
        <v>535</v>
      </c>
      <c r="J83" s="13" t="s">
        <v>536</v>
      </c>
      <c r="K83" s="13" t="s">
        <v>537</v>
      </c>
      <c r="L83" s="13" t="s">
        <v>531</v>
      </c>
      <c r="M83" s="13" t="s">
        <v>347</v>
      </c>
      <c r="N83" s="13" t="s">
        <v>538</v>
      </c>
      <c r="O83" s="13" t="s">
        <v>536</v>
      </c>
      <c r="P83" s="13" t="s">
        <v>539</v>
      </c>
      <c r="Q83" s="14" t="s">
        <v>338</v>
      </c>
      <c r="R83" s="14" t="s">
        <v>423</v>
      </c>
      <c r="S83" s="14" t="s">
        <v>138</v>
      </c>
      <c r="T83" s="14" t="s">
        <v>540</v>
      </c>
      <c r="U83" s="14" t="s">
        <v>32</v>
      </c>
      <c r="V83" s="15">
        <v>31351.18</v>
      </c>
      <c r="W83" s="15">
        <v>52879.83</v>
      </c>
      <c r="X83" s="15">
        <v>36481.42</v>
      </c>
      <c r="Y83" s="15">
        <v>22385.19</v>
      </c>
      <c r="Z83" s="15">
        <v>209811.27</v>
      </c>
      <c r="AA83" s="15">
        <v>105791.31</v>
      </c>
      <c r="AB83" s="15">
        <v>45799.51</v>
      </c>
      <c r="AC83" s="15">
        <v>132296.92000000001</v>
      </c>
      <c r="AD83" s="15">
        <v>391538.19</v>
      </c>
      <c r="AE83" s="15">
        <v>218180.54</v>
      </c>
      <c r="AF83" s="15">
        <v>134430.49</v>
      </c>
      <c r="AG83" s="15">
        <v>482870.35</v>
      </c>
      <c r="AH83" s="15">
        <v>14947.54</v>
      </c>
      <c r="AI83" s="15">
        <v>112684.63</v>
      </c>
      <c r="AJ83" s="15">
        <v>155381.32</v>
      </c>
      <c r="AK83" s="15">
        <v>62684.06</v>
      </c>
      <c r="AL83" s="15">
        <v>8627.33</v>
      </c>
      <c r="AM83" s="15">
        <v>44657.69</v>
      </c>
      <c r="AN83" s="15">
        <v>39756.080000000002</v>
      </c>
      <c r="AO83" s="15">
        <v>323112.42</v>
      </c>
      <c r="AP83" s="15">
        <v>431308.79</v>
      </c>
      <c r="AQ83" s="15">
        <v>227227.85</v>
      </c>
      <c r="AR83" s="15">
        <v>62629.279999999999</v>
      </c>
      <c r="AS83" s="15">
        <v>163441.89000000001</v>
      </c>
      <c r="AT83" s="15">
        <v>24585.71</v>
      </c>
      <c r="AU83" s="15">
        <v>17615.55</v>
      </c>
      <c r="AV83" s="15">
        <v>37187.839999999997</v>
      </c>
      <c r="AW83" s="15">
        <v>28024.94</v>
      </c>
      <c r="AX83" s="15">
        <v>4460</v>
      </c>
      <c r="AY83" s="15">
        <v>0</v>
      </c>
      <c r="AZ83" s="301"/>
      <c r="BA83" s="301"/>
    </row>
    <row r="84" spans="2:53" ht="50" hidden="1" thickTop="1" thickBot="1" x14ac:dyDescent="0.25">
      <c r="B84" s="10" t="str">
        <f t="shared" si="1"/>
        <v>32202185430032125F0001</v>
      </c>
      <c r="C84" s="11" t="s">
        <v>529</v>
      </c>
      <c r="D84" s="12" t="s">
        <v>530</v>
      </c>
      <c r="E84" s="12" t="s">
        <v>531</v>
      </c>
      <c r="F84" s="12" t="s">
        <v>532</v>
      </c>
      <c r="G84" s="12" t="s">
        <v>533</v>
      </c>
      <c r="H84" s="13" t="s">
        <v>534</v>
      </c>
      <c r="I84" s="13" t="s">
        <v>535</v>
      </c>
      <c r="J84" s="13" t="s">
        <v>536</v>
      </c>
      <c r="K84" s="13" t="s">
        <v>537</v>
      </c>
      <c r="L84" s="13" t="s">
        <v>531</v>
      </c>
      <c r="M84" s="13" t="s">
        <v>335</v>
      </c>
      <c r="N84" s="13" t="s">
        <v>541</v>
      </c>
      <c r="O84" s="13" t="s">
        <v>536</v>
      </c>
      <c r="P84" s="13" t="s">
        <v>539</v>
      </c>
      <c r="Q84" s="14" t="s">
        <v>338</v>
      </c>
      <c r="R84" s="14" t="s">
        <v>423</v>
      </c>
      <c r="S84" s="14" t="s">
        <v>138</v>
      </c>
      <c r="T84" s="14" t="s">
        <v>540</v>
      </c>
      <c r="U84" s="14" t="s">
        <v>32</v>
      </c>
      <c r="V84" s="15"/>
      <c r="W84" s="15">
        <v>53602.19</v>
      </c>
      <c r="X84" s="15">
        <v>3512.56</v>
      </c>
      <c r="Y84" s="15">
        <v>0</v>
      </c>
      <c r="Z84" s="15">
        <v>0</v>
      </c>
      <c r="AA84" s="15">
        <v>0</v>
      </c>
      <c r="AB84" s="15">
        <v>0</v>
      </c>
      <c r="AC84" s="15">
        <v>0</v>
      </c>
      <c r="AD84" s="15">
        <v>0</v>
      </c>
      <c r="AE84" s="15">
        <v>0</v>
      </c>
      <c r="AF84" s="15">
        <v>0</v>
      </c>
      <c r="AG84" s="15">
        <v>0</v>
      </c>
      <c r="AH84" s="15"/>
      <c r="AI84" s="15"/>
      <c r="AJ84" s="15"/>
      <c r="AK84" s="15"/>
      <c r="AL84" s="15"/>
      <c r="AM84" s="15"/>
      <c r="AN84" s="15"/>
      <c r="AO84" s="15"/>
      <c r="AP84" s="15"/>
      <c r="AQ84" s="15"/>
      <c r="AR84" s="15"/>
      <c r="AS84" s="15"/>
      <c r="AT84" s="15"/>
      <c r="AU84" s="15"/>
      <c r="AV84" s="15"/>
      <c r="AW84" s="15"/>
      <c r="AX84" s="15"/>
      <c r="AY84" s="15"/>
      <c r="AZ84" s="301"/>
      <c r="BA84" s="301"/>
    </row>
    <row r="85" spans="2:53" ht="50" hidden="1" thickTop="1" thickBot="1" x14ac:dyDescent="0.25">
      <c r="B85" s="10" t="str">
        <f t="shared" si="1"/>
        <v>32202185430032125F0003</v>
      </c>
      <c r="C85" s="11" t="s">
        <v>529</v>
      </c>
      <c r="D85" s="12" t="s">
        <v>530</v>
      </c>
      <c r="E85" s="12" t="s">
        <v>531</v>
      </c>
      <c r="F85" s="12" t="s">
        <v>532</v>
      </c>
      <c r="G85" s="12" t="s">
        <v>533</v>
      </c>
      <c r="H85" s="13" t="s">
        <v>534</v>
      </c>
      <c r="I85" s="13" t="s">
        <v>535</v>
      </c>
      <c r="J85" s="13" t="s">
        <v>536</v>
      </c>
      <c r="K85" s="13" t="s">
        <v>537</v>
      </c>
      <c r="L85" s="13" t="s">
        <v>531</v>
      </c>
      <c r="M85" s="13" t="s">
        <v>359</v>
      </c>
      <c r="N85" s="13" t="s">
        <v>542</v>
      </c>
      <c r="O85" s="13" t="s">
        <v>536</v>
      </c>
      <c r="P85" s="13" t="s">
        <v>539</v>
      </c>
      <c r="Q85" s="14" t="s">
        <v>338</v>
      </c>
      <c r="R85" s="14" t="s">
        <v>423</v>
      </c>
      <c r="S85" s="14" t="s">
        <v>138</v>
      </c>
      <c r="T85" s="14" t="s">
        <v>540</v>
      </c>
      <c r="U85" s="14" t="s">
        <v>32</v>
      </c>
      <c r="V85" s="15"/>
      <c r="W85" s="15"/>
      <c r="X85" s="15"/>
      <c r="Y85" s="15"/>
      <c r="Z85" s="15">
        <v>121547.86</v>
      </c>
      <c r="AA85" s="15">
        <v>0</v>
      </c>
      <c r="AB85" s="15">
        <v>0</v>
      </c>
      <c r="AC85" s="15">
        <v>0</v>
      </c>
      <c r="AD85" s="15">
        <v>136409.75</v>
      </c>
      <c r="AE85" s="15">
        <v>0</v>
      </c>
      <c r="AF85" s="15">
        <v>0</v>
      </c>
      <c r="AG85" s="15">
        <v>85389.7</v>
      </c>
      <c r="AH85" s="15"/>
      <c r="AI85" s="15"/>
      <c r="AJ85" s="15"/>
      <c r="AK85" s="15"/>
      <c r="AL85" s="15"/>
      <c r="AM85" s="15"/>
      <c r="AN85" s="15"/>
      <c r="AO85" s="15"/>
      <c r="AP85" s="15"/>
      <c r="AQ85" s="15"/>
      <c r="AR85" s="15"/>
      <c r="AS85" s="15"/>
      <c r="AT85" s="15"/>
      <c r="AU85" s="15"/>
      <c r="AV85" s="15"/>
      <c r="AW85" s="15"/>
      <c r="AX85" s="15"/>
      <c r="AY85" s="15"/>
      <c r="AZ85" s="301"/>
      <c r="BA85" s="301"/>
    </row>
    <row r="86" spans="2:53" ht="50" hidden="1" thickTop="1" thickBot="1" x14ac:dyDescent="0.25">
      <c r="B86" s="10" t="str">
        <f t="shared" si="1"/>
        <v>32202185430032125F0004</v>
      </c>
      <c r="C86" s="11" t="s">
        <v>529</v>
      </c>
      <c r="D86" s="12" t="s">
        <v>530</v>
      </c>
      <c r="E86" s="12" t="s">
        <v>531</v>
      </c>
      <c r="F86" s="12" t="s">
        <v>532</v>
      </c>
      <c r="G86" s="12" t="s">
        <v>533</v>
      </c>
      <c r="H86" s="13" t="s">
        <v>534</v>
      </c>
      <c r="I86" s="13" t="s">
        <v>535</v>
      </c>
      <c r="J86" s="13" t="s">
        <v>536</v>
      </c>
      <c r="K86" s="13" t="s">
        <v>537</v>
      </c>
      <c r="L86" s="13" t="s">
        <v>531</v>
      </c>
      <c r="M86" s="13" t="s">
        <v>383</v>
      </c>
      <c r="N86" s="13" t="s">
        <v>543</v>
      </c>
      <c r="O86" s="13" t="s">
        <v>536</v>
      </c>
      <c r="P86" s="13" t="s">
        <v>539</v>
      </c>
      <c r="Q86" s="14" t="s">
        <v>338</v>
      </c>
      <c r="R86" s="14" t="s">
        <v>423</v>
      </c>
      <c r="S86" s="14" t="s">
        <v>138</v>
      </c>
      <c r="T86" s="14" t="s">
        <v>540</v>
      </c>
      <c r="U86" s="14" t="s">
        <v>32</v>
      </c>
      <c r="V86" s="15">
        <v>97642.62</v>
      </c>
      <c r="W86" s="15">
        <v>418027.78</v>
      </c>
      <c r="X86" s="15">
        <v>319173.98</v>
      </c>
      <c r="Y86" s="15">
        <v>203780.24</v>
      </c>
      <c r="Z86" s="15">
        <v>324687.11</v>
      </c>
      <c r="AA86" s="15">
        <v>739796.46</v>
      </c>
      <c r="AB86" s="15">
        <v>643570.93999999994</v>
      </c>
      <c r="AC86" s="15">
        <v>668510.65</v>
      </c>
      <c r="AD86" s="15">
        <v>728896.85</v>
      </c>
      <c r="AE86" s="15">
        <v>112401.4</v>
      </c>
      <c r="AF86" s="15">
        <v>362489.15</v>
      </c>
      <c r="AG86" s="15">
        <v>949900.94</v>
      </c>
      <c r="AH86" s="15">
        <v>89848.45</v>
      </c>
      <c r="AI86" s="15">
        <v>0</v>
      </c>
      <c r="AJ86" s="15">
        <v>52640.959999999999</v>
      </c>
      <c r="AK86" s="15">
        <v>305401.40000000002</v>
      </c>
      <c r="AL86" s="15">
        <v>88329.5</v>
      </c>
      <c r="AM86" s="15">
        <v>2594.35</v>
      </c>
      <c r="AN86" s="15">
        <v>0</v>
      </c>
      <c r="AO86" s="15">
        <v>0</v>
      </c>
      <c r="AP86" s="15">
        <v>0</v>
      </c>
      <c r="AQ86" s="15">
        <v>31087.07</v>
      </c>
      <c r="AR86" s="15">
        <v>0</v>
      </c>
      <c r="AS86" s="15">
        <v>0</v>
      </c>
      <c r="AT86" s="15">
        <v>15007.62</v>
      </c>
      <c r="AU86" s="15">
        <v>31392.3</v>
      </c>
      <c r="AV86" s="15">
        <v>0</v>
      </c>
      <c r="AW86" s="15">
        <v>0</v>
      </c>
      <c r="AX86" s="15">
        <v>0</v>
      </c>
      <c r="AY86" s="15">
        <v>0</v>
      </c>
      <c r="AZ86" s="301"/>
      <c r="BA86" s="301"/>
    </row>
    <row r="87" spans="2:53" ht="50" hidden="1" thickTop="1" thickBot="1" x14ac:dyDescent="0.25">
      <c r="B87" s="10" t="str">
        <f t="shared" si="1"/>
        <v>32202185430032125F000G</v>
      </c>
      <c r="C87" s="11" t="s">
        <v>529</v>
      </c>
      <c r="D87" s="12" t="s">
        <v>530</v>
      </c>
      <c r="E87" s="12" t="s">
        <v>531</v>
      </c>
      <c r="F87" s="12" t="s">
        <v>532</v>
      </c>
      <c r="G87" s="12" t="s">
        <v>533</v>
      </c>
      <c r="H87" s="13" t="s">
        <v>534</v>
      </c>
      <c r="I87" s="13" t="s">
        <v>535</v>
      </c>
      <c r="J87" s="13" t="s">
        <v>536</v>
      </c>
      <c r="K87" s="13" t="s">
        <v>537</v>
      </c>
      <c r="L87" s="13" t="s">
        <v>531</v>
      </c>
      <c r="M87" s="13" t="s">
        <v>544</v>
      </c>
      <c r="N87" s="13" t="s">
        <v>545</v>
      </c>
      <c r="O87" s="13" t="s">
        <v>536</v>
      </c>
      <c r="P87" s="13" t="s">
        <v>539</v>
      </c>
      <c r="Q87" s="14" t="s">
        <v>338</v>
      </c>
      <c r="R87" s="14" t="s">
        <v>423</v>
      </c>
      <c r="S87" s="14" t="s">
        <v>138</v>
      </c>
      <c r="T87" s="14" t="s">
        <v>540</v>
      </c>
      <c r="U87" s="14" t="s">
        <v>32</v>
      </c>
      <c r="V87" s="15">
        <v>38688.410000000003</v>
      </c>
      <c r="W87" s="15">
        <v>42961.59</v>
      </c>
      <c r="X87" s="15">
        <v>53565.52</v>
      </c>
      <c r="Y87" s="15">
        <v>87561.29</v>
      </c>
      <c r="Z87" s="15">
        <v>54721.39</v>
      </c>
      <c r="AA87" s="15">
        <v>101994.37</v>
      </c>
      <c r="AB87" s="15">
        <v>33917.31</v>
      </c>
      <c r="AC87" s="15">
        <v>42657.01</v>
      </c>
      <c r="AD87" s="15">
        <v>42359.43</v>
      </c>
      <c r="AE87" s="15">
        <v>61090.45</v>
      </c>
      <c r="AF87" s="15">
        <v>132621.26999999999</v>
      </c>
      <c r="AG87" s="15">
        <v>613426.74</v>
      </c>
      <c r="AH87" s="15">
        <v>5463.39</v>
      </c>
      <c r="AI87" s="15">
        <v>27276.26</v>
      </c>
      <c r="AJ87" s="15">
        <v>27087.98</v>
      </c>
      <c r="AK87" s="15">
        <v>47315.03</v>
      </c>
      <c r="AL87" s="15">
        <v>44927.62</v>
      </c>
      <c r="AM87" s="15">
        <v>47868.35</v>
      </c>
      <c r="AN87" s="15">
        <v>68315.63</v>
      </c>
      <c r="AO87" s="15">
        <v>11206.95</v>
      </c>
      <c r="AP87" s="15">
        <v>68069.740000000005</v>
      </c>
      <c r="AQ87" s="15">
        <v>87088.92</v>
      </c>
      <c r="AR87" s="15">
        <v>76068.92</v>
      </c>
      <c r="AS87" s="15">
        <v>237476.94</v>
      </c>
      <c r="AT87" s="15">
        <v>628186.68000000005</v>
      </c>
      <c r="AU87" s="15">
        <v>59186.29</v>
      </c>
      <c r="AV87" s="15">
        <v>4541.38</v>
      </c>
      <c r="AW87" s="15">
        <v>7818.39</v>
      </c>
      <c r="AX87" s="15">
        <v>41.95</v>
      </c>
      <c r="AY87" s="15">
        <v>36480.46</v>
      </c>
      <c r="AZ87" s="301"/>
      <c r="BA87" s="301"/>
    </row>
    <row r="88" spans="2:53" ht="50" hidden="1" thickTop="1" thickBot="1" x14ac:dyDescent="0.25">
      <c r="B88" s="10" t="str">
        <f t="shared" si="1"/>
        <v>32202185430032125F000H</v>
      </c>
      <c r="C88" s="11" t="s">
        <v>529</v>
      </c>
      <c r="D88" s="12" t="s">
        <v>530</v>
      </c>
      <c r="E88" s="12" t="s">
        <v>531</v>
      </c>
      <c r="F88" s="12" t="s">
        <v>532</v>
      </c>
      <c r="G88" s="12" t="s">
        <v>533</v>
      </c>
      <c r="H88" s="13" t="s">
        <v>534</v>
      </c>
      <c r="I88" s="13" t="s">
        <v>535</v>
      </c>
      <c r="J88" s="13" t="s">
        <v>536</v>
      </c>
      <c r="K88" s="13" t="s">
        <v>537</v>
      </c>
      <c r="L88" s="13" t="s">
        <v>531</v>
      </c>
      <c r="M88" s="13" t="s">
        <v>546</v>
      </c>
      <c r="N88" s="13" t="s">
        <v>547</v>
      </c>
      <c r="O88" s="13" t="s">
        <v>536</v>
      </c>
      <c r="P88" s="13" t="s">
        <v>539</v>
      </c>
      <c r="Q88" s="14" t="s">
        <v>338</v>
      </c>
      <c r="R88" s="14" t="s">
        <v>423</v>
      </c>
      <c r="S88" s="14" t="s">
        <v>138</v>
      </c>
      <c r="T88" s="14" t="s">
        <v>540</v>
      </c>
      <c r="U88" s="14" t="s">
        <v>32</v>
      </c>
      <c r="V88" s="15"/>
      <c r="W88" s="15"/>
      <c r="X88" s="15"/>
      <c r="Y88" s="15"/>
      <c r="Z88" s="15"/>
      <c r="AA88" s="15"/>
      <c r="AB88" s="15"/>
      <c r="AC88" s="15"/>
      <c r="AD88" s="15"/>
      <c r="AE88" s="15"/>
      <c r="AF88" s="15"/>
      <c r="AG88" s="15"/>
      <c r="AH88" s="15"/>
      <c r="AI88" s="15"/>
      <c r="AJ88" s="15">
        <v>2013.1</v>
      </c>
      <c r="AK88" s="15">
        <v>1094.08</v>
      </c>
      <c r="AL88" s="15">
        <v>-482.51</v>
      </c>
      <c r="AM88" s="15">
        <v>109338.63</v>
      </c>
      <c r="AN88" s="15">
        <v>1449.48</v>
      </c>
      <c r="AO88" s="15">
        <v>0</v>
      </c>
      <c r="AP88" s="15">
        <v>28250.22</v>
      </c>
      <c r="AQ88" s="15">
        <v>130826.3</v>
      </c>
      <c r="AR88" s="15">
        <v>154182</v>
      </c>
      <c r="AS88" s="15">
        <v>0</v>
      </c>
      <c r="AT88" s="15">
        <v>39132.93</v>
      </c>
      <c r="AU88" s="15">
        <v>5008.87</v>
      </c>
      <c r="AV88" s="15">
        <v>0</v>
      </c>
      <c r="AW88" s="15">
        <v>0</v>
      </c>
      <c r="AX88" s="15">
        <v>0</v>
      </c>
      <c r="AY88" s="15">
        <v>17723.11</v>
      </c>
      <c r="AZ88" s="301"/>
      <c r="BA88" s="301"/>
    </row>
    <row r="89" spans="2:53" ht="50" hidden="1" thickTop="1" thickBot="1" x14ac:dyDescent="0.25">
      <c r="B89" s="10" t="str">
        <f t="shared" si="1"/>
        <v>32202185430032125F000I</v>
      </c>
      <c r="C89" s="11" t="s">
        <v>529</v>
      </c>
      <c r="D89" s="12" t="s">
        <v>530</v>
      </c>
      <c r="E89" s="12" t="s">
        <v>531</v>
      </c>
      <c r="F89" s="12" t="s">
        <v>532</v>
      </c>
      <c r="G89" s="12" t="s">
        <v>533</v>
      </c>
      <c r="H89" s="13" t="s">
        <v>534</v>
      </c>
      <c r="I89" s="13" t="s">
        <v>535</v>
      </c>
      <c r="J89" s="13" t="s">
        <v>536</v>
      </c>
      <c r="K89" s="13" t="s">
        <v>537</v>
      </c>
      <c r="L89" s="13" t="s">
        <v>531</v>
      </c>
      <c r="M89" s="13" t="s">
        <v>548</v>
      </c>
      <c r="N89" s="13" t="s">
        <v>549</v>
      </c>
      <c r="O89" s="13" t="s">
        <v>536</v>
      </c>
      <c r="P89" s="13" t="s">
        <v>539</v>
      </c>
      <c r="Q89" s="14" t="s">
        <v>338</v>
      </c>
      <c r="R89" s="14" t="s">
        <v>423</v>
      </c>
      <c r="S89" s="14" t="s">
        <v>138</v>
      </c>
      <c r="T89" s="14" t="s">
        <v>540</v>
      </c>
      <c r="U89" s="14" t="s">
        <v>32</v>
      </c>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v>42333.18</v>
      </c>
      <c r="AT89" s="15">
        <v>6805.53</v>
      </c>
      <c r="AU89" s="15">
        <v>0</v>
      </c>
      <c r="AV89" s="15">
        <v>23400.959999999999</v>
      </c>
      <c r="AW89" s="15">
        <v>0</v>
      </c>
      <c r="AX89" s="15">
        <v>0</v>
      </c>
      <c r="AY89" s="15">
        <v>0</v>
      </c>
      <c r="AZ89" s="301"/>
      <c r="BA89" s="301"/>
    </row>
    <row r="90" spans="2:53" ht="50" hidden="1" thickTop="1" thickBot="1" x14ac:dyDescent="0.25">
      <c r="B90" s="10" t="str">
        <f t="shared" si="1"/>
        <v>32202185430032125F000J</v>
      </c>
      <c r="C90" s="11" t="s">
        <v>529</v>
      </c>
      <c r="D90" s="12" t="s">
        <v>530</v>
      </c>
      <c r="E90" s="12" t="s">
        <v>531</v>
      </c>
      <c r="F90" s="12" t="s">
        <v>532</v>
      </c>
      <c r="G90" s="12" t="s">
        <v>533</v>
      </c>
      <c r="H90" s="13" t="s">
        <v>534</v>
      </c>
      <c r="I90" s="13" t="s">
        <v>535</v>
      </c>
      <c r="J90" s="13" t="s">
        <v>536</v>
      </c>
      <c r="K90" s="13" t="s">
        <v>537</v>
      </c>
      <c r="L90" s="13" t="s">
        <v>531</v>
      </c>
      <c r="M90" s="13" t="s">
        <v>550</v>
      </c>
      <c r="N90" s="13" t="s">
        <v>551</v>
      </c>
      <c r="O90" s="13" t="s">
        <v>536</v>
      </c>
      <c r="P90" s="13" t="s">
        <v>539</v>
      </c>
      <c r="Q90" s="14" t="s">
        <v>338</v>
      </c>
      <c r="R90" s="14" t="s">
        <v>423</v>
      </c>
      <c r="S90" s="14" t="s">
        <v>138</v>
      </c>
      <c r="T90" s="14" t="s">
        <v>540</v>
      </c>
      <c r="U90" s="14" t="s">
        <v>32</v>
      </c>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v>24990</v>
      </c>
      <c r="AY90" s="15">
        <v>0</v>
      </c>
      <c r="AZ90" s="301"/>
      <c r="BA90" s="301"/>
    </row>
    <row r="91" spans="2:53" ht="158" hidden="1" thickTop="1" thickBot="1" x14ac:dyDescent="0.25">
      <c r="B91" s="10" t="str">
        <f t="shared" si="1"/>
        <v>3231425754300321BD0000</v>
      </c>
      <c r="C91" s="11" t="s">
        <v>529</v>
      </c>
      <c r="D91" s="12" t="s">
        <v>530</v>
      </c>
      <c r="E91" s="12" t="s">
        <v>552</v>
      </c>
      <c r="F91" s="12" t="s">
        <v>553</v>
      </c>
      <c r="G91" s="12" t="s">
        <v>554</v>
      </c>
      <c r="H91" s="13" t="s">
        <v>555</v>
      </c>
      <c r="I91" s="13" t="s">
        <v>556</v>
      </c>
      <c r="J91" s="13" t="s">
        <v>557</v>
      </c>
      <c r="K91" s="13" t="s">
        <v>558</v>
      </c>
      <c r="L91" s="13" t="s">
        <v>552</v>
      </c>
      <c r="M91" s="13" t="s">
        <v>347</v>
      </c>
      <c r="N91" s="13" t="s">
        <v>553</v>
      </c>
      <c r="O91" s="13" t="s">
        <v>557</v>
      </c>
      <c r="P91" s="13" t="s">
        <v>559</v>
      </c>
      <c r="Q91" s="14" t="s">
        <v>338</v>
      </c>
      <c r="R91" s="14" t="s">
        <v>560</v>
      </c>
      <c r="S91" s="14" t="s">
        <v>42</v>
      </c>
      <c r="T91" s="14" t="s">
        <v>561</v>
      </c>
      <c r="U91" s="14" t="s">
        <v>562</v>
      </c>
      <c r="V91" s="15">
        <v>9185.89</v>
      </c>
      <c r="W91" s="15">
        <v>55289.85</v>
      </c>
      <c r="X91" s="15">
        <v>0</v>
      </c>
      <c r="Y91" s="15">
        <v>0</v>
      </c>
      <c r="Z91" s="15">
        <v>0</v>
      </c>
      <c r="AA91" s="15">
        <v>0</v>
      </c>
      <c r="AB91" s="15">
        <v>0</v>
      </c>
      <c r="AC91" s="15">
        <v>0</v>
      </c>
      <c r="AD91" s="15">
        <v>0</v>
      </c>
      <c r="AE91" s="15">
        <v>0</v>
      </c>
      <c r="AF91" s="15">
        <v>0</v>
      </c>
      <c r="AG91" s="15">
        <v>87076.38</v>
      </c>
      <c r="AH91" s="15">
        <v>167986.83</v>
      </c>
      <c r="AI91" s="15">
        <v>0</v>
      </c>
      <c r="AJ91" s="15">
        <v>17400</v>
      </c>
      <c r="AK91" s="15">
        <v>38031</v>
      </c>
      <c r="AL91" s="15">
        <v>3969</v>
      </c>
      <c r="AM91" s="15">
        <v>0</v>
      </c>
      <c r="AN91" s="15">
        <v>0</v>
      </c>
      <c r="AO91" s="15">
        <v>0</v>
      </c>
      <c r="AP91" s="15">
        <v>0</v>
      </c>
      <c r="AQ91" s="15">
        <v>0</v>
      </c>
      <c r="AR91" s="15">
        <v>0</v>
      </c>
      <c r="AS91" s="15">
        <v>0</v>
      </c>
      <c r="AT91" s="15"/>
      <c r="AU91" s="15"/>
      <c r="AV91" s="15"/>
      <c r="AW91" s="15"/>
      <c r="AX91" s="15"/>
      <c r="AY91" s="15"/>
      <c r="AZ91" s="301"/>
      <c r="BA91" s="301"/>
    </row>
    <row r="92" spans="2:53" ht="158" hidden="1" thickTop="1" thickBot="1" x14ac:dyDescent="0.25">
      <c r="B92" s="10" t="str">
        <f t="shared" si="1"/>
        <v>3231425754310321BD0000</v>
      </c>
      <c r="C92" s="11" t="s">
        <v>529</v>
      </c>
      <c r="D92" s="12" t="s">
        <v>530</v>
      </c>
      <c r="E92" s="12" t="s">
        <v>552</v>
      </c>
      <c r="F92" s="12" t="s">
        <v>553</v>
      </c>
      <c r="G92" s="12" t="s">
        <v>554</v>
      </c>
      <c r="H92" s="13" t="s">
        <v>555</v>
      </c>
      <c r="I92" s="13" t="s">
        <v>556</v>
      </c>
      <c r="J92" s="13" t="s">
        <v>557</v>
      </c>
      <c r="K92" s="13" t="s">
        <v>563</v>
      </c>
      <c r="L92" s="13" t="s">
        <v>552</v>
      </c>
      <c r="M92" s="13" t="s">
        <v>347</v>
      </c>
      <c r="N92" s="13" t="s">
        <v>553</v>
      </c>
      <c r="O92" s="13" t="s">
        <v>557</v>
      </c>
      <c r="P92" s="13" t="s">
        <v>559</v>
      </c>
      <c r="Q92" s="14" t="s">
        <v>338</v>
      </c>
      <c r="R92" s="14" t="s">
        <v>560</v>
      </c>
      <c r="S92" s="14" t="s">
        <v>42</v>
      </c>
      <c r="T92" s="14" t="s">
        <v>561</v>
      </c>
      <c r="U92" s="14" t="s">
        <v>562</v>
      </c>
      <c r="V92" s="15"/>
      <c r="W92" s="15"/>
      <c r="X92" s="15"/>
      <c r="Y92" s="15"/>
      <c r="Z92" s="15"/>
      <c r="AA92" s="15"/>
      <c r="AB92" s="15"/>
      <c r="AC92" s="15"/>
      <c r="AD92" s="15"/>
      <c r="AE92" s="15"/>
      <c r="AF92" s="15"/>
      <c r="AG92" s="15"/>
      <c r="AH92" s="15"/>
      <c r="AI92" s="15"/>
      <c r="AJ92" s="15"/>
      <c r="AK92" s="15"/>
      <c r="AL92" s="15">
        <v>27960</v>
      </c>
      <c r="AM92" s="15">
        <v>0</v>
      </c>
      <c r="AN92" s="15">
        <v>0</v>
      </c>
      <c r="AO92" s="15">
        <v>0</v>
      </c>
      <c r="AP92" s="15">
        <v>0</v>
      </c>
      <c r="AQ92" s="15">
        <v>2423.87</v>
      </c>
      <c r="AR92" s="15">
        <v>0</v>
      </c>
      <c r="AS92" s="15">
        <v>92382.05</v>
      </c>
      <c r="AT92" s="15">
        <v>4391.29</v>
      </c>
      <c r="AU92" s="15">
        <v>0</v>
      </c>
      <c r="AV92" s="15">
        <v>0</v>
      </c>
      <c r="AW92" s="15">
        <v>0</v>
      </c>
      <c r="AX92" s="15">
        <v>0</v>
      </c>
      <c r="AY92" s="15">
        <v>0</v>
      </c>
      <c r="AZ92" s="301"/>
      <c r="BA92" s="301"/>
    </row>
    <row r="93" spans="2:53" ht="50" hidden="1" thickTop="1" thickBot="1" x14ac:dyDescent="0.25">
      <c r="B93" s="10" t="str">
        <f t="shared" si="1"/>
        <v>3220218543003221HF0001</v>
      </c>
      <c r="C93" s="11" t="s">
        <v>529</v>
      </c>
      <c r="D93" s="12" t="s">
        <v>530</v>
      </c>
      <c r="E93" s="12" t="s">
        <v>564</v>
      </c>
      <c r="F93" s="12" t="s">
        <v>532</v>
      </c>
      <c r="G93" s="12" t="s">
        <v>565</v>
      </c>
      <c r="H93" s="13" t="s">
        <v>534</v>
      </c>
      <c r="I93" s="13" t="s">
        <v>535</v>
      </c>
      <c r="J93" s="13" t="s">
        <v>536</v>
      </c>
      <c r="K93" s="13" t="s">
        <v>537</v>
      </c>
      <c r="L93" s="13" t="s">
        <v>564</v>
      </c>
      <c r="M93" s="13" t="s">
        <v>335</v>
      </c>
      <c r="N93" s="13" t="s">
        <v>545</v>
      </c>
      <c r="O93" s="13" t="s">
        <v>536</v>
      </c>
      <c r="P93" s="13" t="s">
        <v>539</v>
      </c>
      <c r="Q93" s="14" t="s">
        <v>338</v>
      </c>
      <c r="R93" s="14" t="s">
        <v>423</v>
      </c>
      <c r="S93" s="14" t="s">
        <v>138</v>
      </c>
      <c r="T93" s="14" t="s">
        <v>540</v>
      </c>
      <c r="U93" s="14" t="s">
        <v>32</v>
      </c>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v>200.12</v>
      </c>
      <c r="AU93" s="15">
        <v>40178.49</v>
      </c>
      <c r="AV93" s="15">
        <v>67825.95</v>
      </c>
      <c r="AW93" s="15">
        <v>61129.09</v>
      </c>
      <c r="AX93" s="15">
        <v>93869.38</v>
      </c>
      <c r="AY93" s="15">
        <v>93726.95</v>
      </c>
      <c r="AZ93" s="301"/>
      <c r="BA93" s="301"/>
    </row>
    <row r="94" spans="2:53" ht="50" hidden="1" thickTop="1" thickBot="1" x14ac:dyDescent="0.25">
      <c r="B94" s="10" t="str">
        <f t="shared" si="1"/>
        <v>3220218543003221HF0002</v>
      </c>
      <c r="C94" s="11" t="s">
        <v>529</v>
      </c>
      <c r="D94" s="12" t="s">
        <v>530</v>
      </c>
      <c r="E94" s="12" t="s">
        <v>564</v>
      </c>
      <c r="F94" s="12" t="s">
        <v>532</v>
      </c>
      <c r="G94" s="12" t="s">
        <v>565</v>
      </c>
      <c r="H94" s="13" t="s">
        <v>534</v>
      </c>
      <c r="I94" s="13" t="s">
        <v>535</v>
      </c>
      <c r="J94" s="13" t="s">
        <v>536</v>
      </c>
      <c r="K94" s="13" t="s">
        <v>537</v>
      </c>
      <c r="L94" s="13" t="s">
        <v>564</v>
      </c>
      <c r="M94" s="13" t="s">
        <v>358</v>
      </c>
      <c r="N94" s="13" t="s">
        <v>547</v>
      </c>
      <c r="O94" s="13" t="s">
        <v>536</v>
      </c>
      <c r="P94" s="13" t="s">
        <v>539</v>
      </c>
      <c r="Q94" s="14" t="s">
        <v>338</v>
      </c>
      <c r="R94" s="14" t="s">
        <v>423</v>
      </c>
      <c r="S94" s="14" t="s">
        <v>138</v>
      </c>
      <c r="T94" s="14" t="s">
        <v>540</v>
      </c>
      <c r="U94" s="14" t="s">
        <v>32</v>
      </c>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v>100205.55</v>
      </c>
      <c r="AZ94" s="301"/>
      <c r="BA94" s="301"/>
    </row>
    <row r="95" spans="2:53" ht="50" hidden="1" thickTop="1" thickBot="1" x14ac:dyDescent="0.25">
      <c r="B95" s="10" t="str">
        <f t="shared" si="1"/>
        <v>3220218543003221HF0003</v>
      </c>
      <c r="C95" s="11" t="s">
        <v>529</v>
      </c>
      <c r="D95" s="12" t="s">
        <v>530</v>
      </c>
      <c r="E95" s="12" t="s">
        <v>564</v>
      </c>
      <c r="F95" s="12" t="s">
        <v>532</v>
      </c>
      <c r="G95" s="12" t="s">
        <v>565</v>
      </c>
      <c r="H95" s="13" t="s">
        <v>534</v>
      </c>
      <c r="I95" s="13" t="s">
        <v>535</v>
      </c>
      <c r="J95" s="13" t="s">
        <v>536</v>
      </c>
      <c r="K95" s="13" t="s">
        <v>537</v>
      </c>
      <c r="L95" s="13" t="s">
        <v>564</v>
      </c>
      <c r="M95" s="13" t="s">
        <v>359</v>
      </c>
      <c r="N95" s="13" t="s">
        <v>549</v>
      </c>
      <c r="O95" s="13" t="s">
        <v>536</v>
      </c>
      <c r="P95" s="13" t="s">
        <v>539</v>
      </c>
      <c r="Q95" s="14" t="s">
        <v>338</v>
      </c>
      <c r="R95" s="14" t="s">
        <v>423</v>
      </c>
      <c r="S95" s="14" t="s">
        <v>138</v>
      </c>
      <c r="T95" s="14" t="s">
        <v>540</v>
      </c>
      <c r="U95" s="14" t="s">
        <v>32</v>
      </c>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v>294.89</v>
      </c>
      <c r="AW95" s="15">
        <v>0</v>
      </c>
      <c r="AX95" s="15">
        <v>10626.38</v>
      </c>
      <c r="AY95" s="15">
        <v>-160.24</v>
      </c>
      <c r="AZ95" s="301"/>
      <c r="BA95" s="301"/>
    </row>
    <row r="96" spans="2:53" ht="86" hidden="1" thickTop="1" thickBot="1" x14ac:dyDescent="0.25">
      <c r="B96" s="10" t="str">
        <f t="shared" si="1"/>
        <v>3621110512206820AG0000</v>
      </c>
      <c r="C96" s="11" t="s">
        <v>566</v>
      </c>
      <c r="D96" s="12" t="s">
        <v>567</v>
      </c>
      <c r="E96" s="12" t="s">
        <v>568</v>
      </c>
      <c r="F96" s="12" t="s">
        <v>569</v>
      </c>
      <c r="G96" s="12" t="s">
        <v>570</v>
      </c>
      <c r="H96" s="13" t="s">
        <v>571</v>
      </c>
      <c r="I96" s="13" t="s">
        <v>572</v>
      </c>
      <c r="J96" s="13" t="s">
        <v>573</v>
      </c>
      <c r="K96" s="13" t="s">
        <v>576</v>
      </c>
      <c r="L96" s="13" t="s">
        <v>568</v>
      </c>
      <c r="M96" s="13" t="s">
        <v>347</v>
      </c>
      <c r="N96" s="13" t="s">
        <v>578</v>
      </c>
      <c r="O96" s="13" t="s">
        <v>573</v>
      </c>
      <c r="P96" s="13" t="s">
        <v>575</v>
      </c>
      <c r="Q96" s="14" t="s">
        <v>228</v>
      </c>
      <c r="R96" s="14" t="s">
        <v>579</v>
      </c>
      <c r="S96" s="14" t="s">
        <v>291</v>
      </c>
      <c r="T96" s="14" t="s">
        <v>580</v>
      </c>
      <c r="U96" s="14" t="s">
        <v>32</v>
      </c>
      <c r="V96" s="16">
        <v>874880</v>
      </c>
      <c r="W96" s="16">
        <v>0</v>
      </c>
      <c r="X96" s="16">
        <v>0</v>
      </c>
      <c r="Y96" s="16">
        <v>1150880</v>
      </c>
      <c r="Z96" s="16">
        <v>0</v>
      </c>
      <c r="AA96" s="16">
        <v>0</v>
      </c>
      <c r="AB96" s="16">
        <v>0</v>
      </c>
      <c r="AC96" s="16">
        <v>0</v>
      </c>
      <c r="AD96" s="16">
        <v>0</v>
      </c>
      <c r="AE96" s="16">
        <v>0</v>
      </c>
      <c r="AF96" s="16">
        <v>0</v>
      </c>
      <c r="AG96" s="16">
        <v>0</v>
      </c>
      <c r="AH96" s="16"/>
      <c r="AI96" s="16">
        <v>868910</v>
      </c>
      <c r="AJ96" s="16">
        <v>0</v>
      </c>
      <c r="AK96" s="16">
        <v>0</v>
      </c>
      <c r="AL96" s="16">
        <v>2336352.75</v>
      </c>
      <c r="AM96" s="16">
        <v>0</v>
      </c>
      <c r="AN96" s="16">
        <v>0</v>
      </c>
      <c r="AO96" s="16">
        <v>0</v>
      </c>
      <c r="AP96" s="16">
        <v>0</v>
      </c>
      <c r="AQ96" s="16">
        <v>0</v>
      </c>
      <c r="AR96" s="16">
        <v>0</v>
      </c>
      <c r="AS96" s="16">
        <v>0</v>
      </c>
      <c r="AT96" s="16"/>
      <c r="AU96" s="16">
        <v>324994.90999999997</v>
      </c>
      <c r="AV96" s="16">
        <v>0</v>
      </c>
      <c r="AW96" s="16">
        <v>0</v>
      </c>
      <c r="AX96" s="16">
        <v>0</v>
      </c>
      <c r="AY96" s="16">
        <v>0</v>
      </c>
      <c r="AZ96" s="301"/>
      <c r="BA96" s="301"/>
    </row>
    <row r="97" spans="2:53" ht="86" hidden="1" thickTop="1" thickBot="1" x14ac:dyDescent="0.25">
      <c r="B97" s="10" t="str">
        <f t="shared" si="1"/>
        <v>3621110512222220AG0000</v>
      </c>
      <c r="C97" s="11" t="s">
        <v>566</v>
      </c>
      <c r="D97" s="12" t="s">
        <v>567</v>
      </c>
      <c r="E97" s="12" t="s">
        <v>568</v>
      </c>
      <c r="F97" s="12" t="s">
        <v>569</v>
      </c>
      <c r="G97" s="12" t="s">
        <v>570</v>
      </c>
      <c r="H97" s="13" t="s">
        <v>571</v>
      </c>
      <c r="I97" s="13" t="s">
        <v>572</v>
      </c>
      <c r="J97" s="13" t="s">
        <v>573</v>
      </c>
      <c r="K97" s="13" t="s">
        <v>581</v>
      </c>
      <c r="L97" s="13" t="s">
        <v>568</v>
      </c>
      <c r="M97" s="13" t="s">
        <v>347</v>
      </c>
      <c r="N97" s="13" t="s">
        <v>582</v>
      </c>
      <c r="O97" s="13" t="s">
        <v>573</v>
      </c>
      <c r="P97" s="13" t="s">
        <v>575</v>
      </c>
      <c r="Q97" s="14" t="s">
        <v>228</v>
      </c>
      <c r="R97" s="14" t="s">
        <v>579</v>
      </c>
      <c r="S97" s="14" t="s">
        <v>291</v>
      </c>
      <c r="T97" s="14" t="s">
        <v>580</v>
      </c>
      <c r="U97" s="14" t="s">
        <v>32</v>
      </c>
      <c r="V97" s="16">
        <v>5925.13</v>
      </c>
      <c r="W97" s="16">
        <v>0</v>
      </c>
      <c r="X97" s="16">
        <v>0</v>
      </c>
      <c r="Y97" s="16">
        <v>119.96</v>
      </c>
      <c r="Z97" s="16">
        <v>0</v>
      </c>
      <c r="AA97" s="16">
        <v>0</v>
      </c>
      <c r="AB97" s="16">
        <v>0</v>
      </c>
      <c r="AC97" s="16">
        <v>0</v>
      </c>
      <c r="AD97" s="16">
        <v>0</v>
      </c>
      <c r="AE97" s="16">
        <v>0</v>
      </c>
      <c r="AF97" s="16">
        <v>0</v>
      </c>
      <c r="AG97" s="16">
        <v>432965.16</v>
      </c>
      <c r="AH97" s="16"/>
      <c r="AI97" s="16">
        <v>46242.6</v>
      </c>
      <c r="AJ97" s="16">
        <v>0</v>
      </c>
      <c r="AK97" s="16">
        <v>0</v>
      </c>
      <c r="AL97" s="16">
        <v>0</v>
      </c>
      <c r="AM97" s="16">
        <v>0</v>
      </c>
      <c r="AN97" s="16">
        <v>15745.56</v>
      </c>
      <c r="AO97" s="16">
        <v>0</v>
      </c>
      <c r="AP97" s="16">
        <v>0</v>
      </c>
      <c r="AQ97" s="16">
        <v>0</v>
      </c>
      <c r="AR97" s="16">
        <v>0</v>
      </c>
      <c r="AS97" s="16">
        <v>0</v>
      </c>
      <c r="AT97" s="16">
        <v>902239.2</v>
      </c>
      <c r="AU97" s="16">
        <v>780622.33</v>
      </c>
      <c r="AV97" s="16">
        <v>0</v>
      </c>
      <c r="AW97" s="16">
        <v>10497.04</v>
      </c>
      <c r="AX97" s="16">
        <v>0</v>
      </c>
      <c r="AY97" s="16">
        <v>5248.52</v>
      </c>
      <c r="AZ97" s="301"/>
      <c r="BA97" s="301"/>
    </row>
    <row r="98" spans="2:53" ht="62" hidden="1" thickTop="1" thickBot="1" x14ac:dyDescent="0.25">
      <c r="B98" s="10" t="str">
        <f t="shared" si="1"/>
        <v>3690110423206520YP0000</v>
      </c>
      <c r="C98" s="11" t="s">
        <v>566</v>
      </c>
      <c r="D98" s="12" t="s">
        <v>567</v>
      </c>
      <c r="E98" s="12" t="s">
        <v>585</v>
      </c>
      <c r="F98" s="12" t="s">
        <v>586</v>
      </c>
      <c r="G98" s="12" t="s">
        <v>587</v>
      </c>
      <c r="H98" s="13" t="s">
        <v>588</v>
      </c>
      <c r="I98" s="13" t="s">
        <v>572</v>
      </c>
      <c r="J98" s="13" t="s">
        <v>589</v>
      </c>
      <c r="K98" s="13" t="s">
        <v>590</v>
      </c>
      <c r="L98" s="13" t="s">
        <v>585</v>
      </c>
      <c r="M98" s="13" t="s">
        <v>347</v>
      </c>
      <c r="N98" s="13" t="s">
        <v>591</v>
      </c>
      <c r="O98" s="13" t="s">
        <v>589</v>
      </c>
      <c r="P98" s="13" t="s">
        <v>592</v>
      </c>
      <c r="Q98" s="14" t="s">
        <v>338</v>
      </c>
      <c r="R98" s="14" t="s">
        <v>339</v>
      </c>
      <c r="S98" s="14" t="s">
        <v>133</v>
      </c>
      <c r="T98" s="14" t="s">
        <v>593</v>
      </c>
      <c r="U98" s="14" t="s">
        <v>594</v>
      </c>
      <c r="V98" s="15"/>
      <c r="W98" s="15"/>
      <c r="X98" s="15"/>
      <c r="Y98" s="15"/>
      <c r="Z98" s="15"/>
      <c r="AA98" s="15"/>
      <c r="AB98" s="15"/>
      <c r="AC98" s="15"/>
      <c r="AD98" s="15"/>
      <c r="AE98" s="15"/>
      <c r="AF98" s="15"/>
      <c r="AG98" s="15"/>
      <c r="AH98" s="15"/>
      <c r="AI98" s="15"/>
      <c r="AJ98" s="15"/>
      <c r="AK98" s="15"/>
      <c r="AL98" s="15">
        <v>31489.55</v>
      </c>
      <c r="AM98" s="15">
        <v>0</v>
      </c>
      <c r="AN98" s="15">
        <v>0</v>
      </c>
      <c r="AO98" s="15">
        <v>0</v>
      </c>
      <c r="AP98" s="15">
        <v>0</v>
      </c>
      <c r="AQ98" s="15">
        <v>78540.350000000006</v>
      </c>
      <c r="AR98" s="15">
        <v>0</v>
      </c>
      <c r="AS98" s="15">
        <v>0</v>
      </c>
      <c r="AT98" s="15"/>
      <c r="AU98" s="15"/>
      <c r="AV98" s="15"/>
      <c r="AW98" s="15"/>
      <c r="AX98" s="15"/>
      <c r="AY98" s="15"/>
      <c r="AZ98" s="301"/>
      <c r="BA98" s="301"/>
    </row>
    <row r="99" spans="2:53" ht="62" hidden="1" thickTop="1" thickBot="1" x14ac:dyDescent="0.25">
      <c r="B99" s="10" t="str">
        <f t="shared" si="1"/>
        <v>3690110423502220YP0000</v>
      </c>
      <c r="C99" s="11" t="s">
        <v>566</v>
      </c>
      <c r="D99" s="12" t="s">
        <v>567</v>
      </c>
      <c r="E99" s="12" t="s">
        <v>585</v>
      </c>
      <c r="F99" s="12" t="s">
        <v>586</v>
      </c>
      <c r="G99" s="12" t="s">
        <v>587</v>
      </c>
      <c r="H99" s="13" t="s">
        <v>588</v>
      </c>
      <c r="I99" s="13" t="s">
        <v>572</v>
      </c>
      <c r="J99" s="13" t="s">
        <v>589</v>
      </c>
      <c r="K99" s="13" t="s">
        <v>595</v>
      </c>
      <c r="L99" s="13" t="s">
        <v>585</v>
      </c>
      <c r="M99" s="13" t="s">
        <v>347</v>
      </c>
      <c r="N99" s="13" t="s">
        <v>591</v>
      </c>
      <c r="O99" s="13" t="s">
        <v>589</v>
      </c>
      <c r="P99" s="13" t="s">
        <v>592</v>
      </c>
      <c r="Q99" s="14" t="s">
        <v>338</v>
      </c>
      <c r="R99" s="14" t="s">
        <v>339</v>
      </c>
      <c r="S99" s="14" t="s">
        <v>133</v>
      </c>
      <c r="T99" s="14" t="s">
        <v>593</v>
      </c>
      <c r="U99" s="14" t="s">
        <v>594</v>
      </c>
      <c r="V99" s="15">
        <v>172752377.27000001</v>
      </c>
      <c r="W99" s="15">
        <v>106135735.81999999</v>
      </c>
      <c r="X99" s="15">
        <v>223174382.69</v>
      </c>
      <c r="Y99" s="15">
        <v>84645552.129999995</v>
      </c>
      <c r="Z99" s="15">
        <v>238944759.28</v>
      </c>
      <c r="AA99" s="15">
        <v>85691903.609999999</v>
      </c>
      <c r="AB99" s="15">
        <v>245879127.88</v>
      </c>
      <c r="AC99" s="15">
        <v>122990767.15000001</v>
      </c>
      <c r="AD99" s="15">
        <v>209728875.56</v>
      </c>
      <c r="AE99" s="15">
        <v>97262281.069999993</v>
      </c>
      <c r="AF99" s="15">
        <v>277334223.35000002</v>
      </c>
      <c r="AG99" s="15">
        <v>151094340.52000001</v>
      </c>
      <c r="AH99" s="15">
        <v>61230830.57</v>
      </c>
      <c r="AI99" s="15">
        <v>24208776.760000002</v>
      </c>
      <c r="AJ99" s="15">
        <v>14922048.300000001</v>
      </c>
      <c r="AK99" s="15">
        <v>9383752.0299999993</v>
      </c>
      <c r="AL99" s="15">
        <v>4549472.53</v>
      </c>
      <c r="AM99" s="15">
        <v>2109343.58</v>
      </c>
      <c r="AN99" s="15">
        <v>3007355.31</v>
      </c>
      <c r="AO99" s="15">
        <v>2324465.58</v>
      </c>
      <c r="AP99" s="15">
        <v>325107.38</v>
      </c>
      <c r="AQ99" s="15">
        <v>4162634.11</v>
      </c>
      <c r="AR99" s="15">
        <v>752186.24</v>
      </c>
      <c r="AS99" s="15">
        <v>597065.65</v>
      </c>
      <c r="AT99" s="15">
        <v>339671.27</v>
      </c>
      <c r="AU99" s="15">
        <v>647863.06000000006</v>
      </c>
      <c r="AV99" s="15">
        <v>66732.59</v>
      </c>
      <c r="AW99" s="15">
        <v>37272.83</v>
      </c>
      <c r="AX99" s="15">
        <v>1219616.8899999999</v>
      </c>
      <c r="AY99" s="15">
        <v>211045.3</v>
      </c>
      <c r="AZ99" s="301"/>
      <c r="BA99" s="301"/>
    </row>
    <row r="100" spans="2:53" ht="62" hidden="1" thickTop="1" thickBot="1" x14ac:dyDescent="0.25">
      <c r="B100" s="10" t="str">
        <f t="shared" si="1"/>
        <v>3690110423502220YP0003</v>
      </c>
      <c r="C100" s="11" t="s">
        <v>566</v>
      </c>
      <c r="D100" s="12" t="s">
        <v>567</v>
      </c>
      <c r="E100" s="12" t="s">
        <v>585</v>
      </c>
      <c r="F100" s="12" t="s">
        <v>586</v>
      </c>
      <c r="G100" s="12" t="s">
        <v>587</v>
      </c>
      <c r="H100" s="13" t="s">
        <v>588</v>
      </c>
      <c r="I100" s="13" t="s">
        <v>572</v>
      </c>
      <c r="J100" s="13" t="s">
        <v>589</v>
      </c>
      <c r="K100" s="13" t="s">
        <v>595</v>
      </c>
      <c r="L100" s="13" t="s">
        <v>585</v>
      </c>
      <c r="M100" s="13" t="s">
        <v>359</v>
      </c>
      <c r="N100" s="13" t="s">
        <v>596</v>
      </c>
      <c r="O100" s="13" t="s">
        <v>589</v>
      </c>
      <c r="P100" s="13" t="s">
        <v>592</v>
      </c>
      <c r="Q100" s="14" t="s">
        <v>338</v>
      </c>
      <c r="R100" s="14" t="s">
        <v>339</v>
      </c>
      <c r="S100" s="14" t="s">
        <v>133</v>
      </c>
      <c r="T100" s="14" t="s">
        <v>593</v>
      </c>
      <c r="U100" s="14" t="s">
        <v>594</v>
      </c>
      <c r="V100" s="15">
        <v>2053365.36</v>
      </c>
      <c r="W100" s="15">
        <v>2774025.57</v>
      </c>
      <c r="X100" s="15">
        <v>1575058.81</v>
      </c>
      <c r="Y100" s="15">
        <v>2712062.31</v>
      </c>
      <c r="Z100" s="15">
        <v>2169019.5699999998</v>
      </c>
      <c r="AA100" s="15">
        <v>4734382.1100000003</v>
      </c>
      <c r="AB100" s="15">
        <v>2196592.0099999998</v>
      </c>
      <c r="AC100" s="15">
        <v>3228990.69</v>
      </c>
      <c r="AD100" s="15">
        <v>4769502.17</v>
      </c>
      <c r="AE100" s="15">
        <v>4892606.16</v>
      </c>
      <c r="AF100" s="15">
        <v>3646291.23</v>
      </c>
      <c r="AG100" s="15">
        <v>7896589.6900000004</v>
      </c>
      <c r="AH100" s="15">
        <v>3205734.67</v>
      </c>
      <c r="AI100" s="15">
        <v>1994826.97</v>
      </c>
      <c r="AJ100" s="15">
        <v>3209548.01</v>
      </c>
      <c r="AK100" s="15">
        <v>3108138.34</v>
      </c>
      <c r="AL100" s="15">
        <v>2251591.4500000002</v>
      </c>
      <c r="AM100" s="15">
        <v>3099093.9</v>
      </c>
      <c r="AN100" s="15">
        <v>1093350.92</v>
      </c>
      <c r="AO100" s="15">
        <v>1002321.87</v>
      </c>
      <c r="AP100" s="15">
        <v>1506470.88</v>
      </c>
      <c r="AQ100" s="15">
        <v>555132.86</v>
      </c>
      <c r="AR100" s="15">
        <v>609069.6</v>
      </c>
      <c r="AS100" s="15">
        <v>1850586.53</v>
      </c>
      <c r="AT100" s="15">
        <v>308181.53000000003</v>
      </c>
      <c r="AU100" s="15">
        <v>751893.17</v>
      </c>
      <c r="AV100" s="15">
        <v>639288.47</v>
      </c>
      <c r="AW100" s="15">
        <v>284871.03000000003</v>
      </c>
      <c r="AX100" s="15">
        <v>616914.4</v>
      </c>
      <c r="AY100" s="15">
        <v>172348.84</v>
      </c>
      <c r="AZ100" s="301"/>
      <c r="BA100" s="301"/>
    </row>
    <row r="101" spans="2:53" ht="62" hidden="1" thickTop="1" thickBot="1" x14ac:dyDescent="0.25">
      <c r="B101" s="10" t="str">
        <f t="shared" si="1"/>
        <v>3690110423502220YP0004</v>
      </c>
      <c r="C101" s="11" t="s">
        <v>566</v>
      </c>
      <c r="D101" s="12" t="s">
        <v>567</v>
      </c>
      <c r="E101" s="12" t="s">
        <v>585</v>
      </c>
      <c r="F101" s="12" t="s">
        <v>586</v>
      </c>
      <c r="G101" s="12" t="s">
        <v>587</v>
      </c>
      <c r="H101" s="13" t="s">
        <v>588</v>
      </c>
      <c r="I101" s="13" t="s">
        <v>572</v>
      </c>
      <c r="J101" s="13" t="s">
        <v>589</v>
      </c>
      <c r="K101" s="13" t="s">
        <v>595</v>
      </c>
      <c r="L101" s="13" t="s">
        <v>585</v>
      </c>
      <c r="M101" s="13" t="s">
        <v>383</v>
      </c>
      <c r="N101" s="13" t="s">
        <v>597</v>
      </c>
      <c r="O101" s="13" t="s">
        <v>589</v>
      </c>
      <c r="P101" s="13" t="s">
        <v>592</v>
      </c>
      <c r="Q101" s="14" t="s">
        <v>338</v>
      </c>
      <c r="R101" s="14" t="s">
        <v>339</v>
      </c>
      <c r="S101" s="14" t="s">
        <v>133</v>
      </c>
      <c r="T101" s="14" t="s">
        <v>593</v>
      </c>
      <c r="U101" s="14" t="s">
        <v>594</v>
      </c>
      <c r="V101" s="15"/>
      <c r="W101" s="15">
        <v>712750.1</v>
      </c>
      <c r="X101" s="15">
        <v>0</v>
      </c>
      <c r="Y101" s="15">
        <v>1287212.3</v>
      </c>
      <c r="Z101" s="15">
        <v>215285.96</v>
      </c>
      <c r="AA101" s="15">
        <v>450313.91</v>
      </c>
      <c r="AB101" s="15">
        <v>1870308.63</v>
      </c>
      <c r="AC101" s="15">
        <v>0</v>
      </c>
      <c r="AD101" s="15">
        <v>436343.15</v>
      </c>
      <c r="AE101" s="15">
        <v>761915.08</v>
      </c>
      <c r="AF101" s="15">
        <v>110007.16</v>
      </c>
      <c r="AG101" s="15">
        <v>684071.33</v>
      </c>
      <c r="AH101" s="15">
        <v>775216.17</v>
      </c>
      <c r="AI101" s="15">
        <v>1272982</v>
      </c>
      <c r="AJ101" s="15">
        <v>0</v>
      </c>
      <c r="AK101" s="15">
        <v>0</v>
      </c>
      <c r="AL101" s="15">
        <v>0</v>
      </c>
      <c r="AM101" s="15">
        <v>0</v>
      </c>
      <c r="AN101" s="15">
        <v>0</v>
      </c>
      <c r="AO101" s="15">
        <v>0</v>
      </c>
      <c r="AP101" s="15">
        <v>0</v>
      </c>
      <c r="AQ101" s="15">
        <v>0</v>
      </c>
      <c r="AR101" s="15">
        <v>0</v>
      </c>
      <c r="AS101" s="15">
        <v>0</v>
      </c>
      <c r="AT101" s="15"/>
      <c r="AU101" s="15"/>
      <c r="AV101" s="15"/>
      <c r="AW101" s="15"/>
      <c r="AX101" s="15"/>
      <c r="AY101" s="15"/>
      <c r="AZ101" s="301"/>
      <c r="BA101" s="301"/>
    </row>
    <row r="102" spans="2:53" ht="62" hidden="1" thickTop="1" thickBot="1" x14ac:dyDescent="0.25">
      <c r="B102" s="10" t="str">
        <f t="shared" si="1"/>
        <v>3690110423502220YP0005</v>
      </c>
      <c r="C102" s="11" t="s">
        <v>566</v>
      </c>
      <c r="D102" s="12" t="s">
        <v>567</v>
      </c>
      <c r="E102" s="12" t="s">
        <v>585</v>
      </c>
      <c r="F102" s="12" t="s">
        <v>586</v>
      </c>
      <c r="G102" s="12" t="s">
        <v>587</v>
      </c>
      <c r="H102" s="13" t="s">
        <v>588</v>
      </c>
      <c r="I102" s="13" t="s">
        <v>572</v>
      </c>
      <c r="J102" s="13" t="s">
        <v>589</v>
      </c>
      <c r="K102" s="13" t="s">
        <v>595</v>
      </c>
      <c r="L102" s="13" t="s">
        <v>585</v>
      </c>
      <c r="M102" s="13" t="s">
        <v>368</v>
      </c>
      <c r="N102" s="13" t="s">
        <v>598</v>
      </c>
      <c r="O102" s="13" t="s">
        <v>589</v>
      </c>
      <c r="P102" s="13" t="s">
        <v>592</v>
      </c>
      <c r="Q102" s="14" t="s">
        <v>338</v>
      </c>
      <c r="R102" s="14" t="s">
        <v>339</v>
      </c>
      <c r="S102" s="14" t="s">
        <v>133</v>
      </c>
      <c r="T102" s="14" t="s">
        <v>593</v>
      </c>
      <c r="U102" s="14" t="s">
        <v>594</v>
      </c>
      <c r="V102" s="15"/>
      <c r="W102" s="15"/>
      <c r="X102" s="15"/>
      <c r="Y102" s="15"/>
      <c r="Z102" s="15"/>
      <c r="AA102" s="15"/>
      <c r="AB102" s="15"/>
      <c r="AC102" s="15"/>
      <c r="AD102" s="15"/>
      <c r="AE102" s="15"/>
      <c r="AF102" s="15"/>
      <c r="AG102" s="15"/>
      <c r="AH102" s="15"/>
      <c r="AI102" s="15">
        <v>60672</v>
      </c>
      <c r="AJ102" s="15">
        <v>270949.96999999997</v>
      </c>
      <c r="AK102" s="15">
        <v>243693.16</v>
      </c>
      <c r="AL102" s="15">
        <v>564386.94999999995</v>
      </c>
      <c r="AM102" s="15">
        <v>254324.97</v>
      </c>
      <c r="AN102" s="15">
        <v>77903.95</v>
      </c>
      <c r="AO102" s="15">
        <v>5675.11</v>
      </c>
      <c r="AP102" s="15">
        <v>126677.03</v>
      </c>
      <c r="AQ102" s="15">
        <v>502289.99</v>
      </c>
      <c r="AR102" s="15">
        <v>18337.189999999999</v>
      </c>
      <c r="AS102" s="15">
        <v>587359.01</v>
      </c>
      <c r="AT102" s="15">
        <v>44773.53</v>
      </c>
      <c r="AU102" s="15">
        <v>238553.52</v>
      </c>
      <c r="AV102" s="15">
        <v>1390.65</v>
      </c>
      <c r="AW102" s="15">
        <v>98516.19</v>
      </c>
      <c r="AX102" s="15">
        <v>0</v>
      </c>
      <c r="AY102" s="15">
        <v>0</v>
      </c>
      <c r="AZ102" s="301"/>
      <c r="BA102" s="301"/>
    </row>
    <row r="103" spans="2:53" ht="62" hidden="1" thickTop="1" thickBot="1" x14ac:dyDescent="0.25">
      <c r="B103" s="10" t="str">
        <f t="shared" si="1"/>
        <v>3690110423502220YPCVC0</v>
      </c>
      <c r="C103" s="11" t="s">
        <v>566</v>
      </c>
      <c r="D103" s="12" t="s">
        <v>567</v>
      </c>
      <c r="E103" s="12" t="s">
        <v>585</v>
      </c>
      <c r="F103" s="12" t="s">
        <v>586</v>
      </c>
      <c r="G103" s="12" t="s">
        <v>587</v>
      </c>
      <c r="H103" s="13" t="s">
        <v>588</v>
      </c>
      <c r="I103" s="13" t="s">
        <v>572</v>
      </c>
      <c r="J103" s="13" t="s">
        <v>589</v>
      </c>
      <c r="K103" s="13" t="s">
        <v>595</v>
      </c>
      <c r="L103" s="13" t="s">
        <v>585</v>
      </c>
      <c r="M103" s="13" t="s">
        <v>599</v>
      </c>
      <c r="N103" s="13" t="s">
        <v>600</v>
      </c>
      <c r="O103" s="13" t="s">
        <v>589</v>
      </c>
      <c r="P103" s="13" t="s">
        <v>592</v>
      </c>
      <c r="Q103" s="14" t="s">
        <v>338</v>
      </c>
      <c r="R103" s="14" t="s">
        <v>339</v>
      </c>
      <c r="S103" s="14" t="s">
        <v>133</v>
      </c>
      <c r="T103" s="14" t="s">
        <v>593</v>
      </c>
      <c r="U103" s="14" t="s">
        <v>594</v>
      </c>
      <c r="V103" s="15"/>
      <c r="W103" s="15"/>
      <c r="X103" s="15"/>
      <c r="Y103" s="15"/>
      <c r="Z103" s="15">
        <v>7000</v>
      </c>
      <c r="AA103" s="15">
        <v>0</v>
      </c>
      <c r="AB103" s="15">
        <v>0</v>
      </c>
      <c r="AC103" s="15">
        <v>0</v>
      </c>
      <c r="AD103" s="15">
        <v>0</v>
      </c>
      <c r="AE103" s="15">
        <v>0</v>
      </c>
      <c r="AF103" s="15">
        <v>0</v>
      </c>
      <c r="AG103" s="15">
        <v>0</v>
      </c>
      <c r="AH103" s="15"/>
      <c r="AI103" s="15"/>
      <c r="AJ103" s="15"/>
      <c r="AK103" s="15"/>
      <c r="AL103" s="15"/>
      <c r="AM103" s="15"/>
      <c r="AN103" s="15"/>
      <c r="AO103" s="15"/>
      <c r="AP103" s="15"/>
      <c r="AQ103" s="15"/>
      <c r="AR103" s="15"/>
      <c r="AS103" s="15"/>
      <c r="AT103" s="15"/>
      <c r="AU103" s="15"/>
      <c r="AV103" s="15"/>
      <c r="AW103" s="15"/>
      <c r="AX103" s="15"/>
      <c r="AY103" s="15"/>
      <c r="AZ103" s="301"/>
      <c r="BA103" s="301"/>
    </row>
    <row r="104" spans="2:53" ht="62" hidden="1" thickTop="1" thickBot="1" x14ac:dyDescent="0.25">
      <c r="B104" s="10" t="str">
        <f t="shared" si="1"/>
        <v>3690110423512220YP0000</v>
      </c>
      <c r="C104" s="11" t="s">
        <v>566</v>
      </c>
      <c r="D104" s="12" t="s">
        <v>567</v>
      </c>
      <c r="E104" s="12" t="s">
        <v>585</v>
      </c>
      <c r="F104" s="12" t="s">
        <v>586</v>
      </c>
      <c r="G104" s="12" t="s">
        <v>587</v>
      </c>
      <c r="H104" s="13" t="s">
        <v>588</v>
      </c>
      <c r="I104" s="13" t="s">
        <v>572</v>
      </c>
      <c r="J104" s="13" t="s">
        <v>589</v>
      </c>
      <c r="K104" s="13" t="s">
        <v>601</v>
      </c>
      <c r="L104" s="13" t="s">
        <v>585</v>
      </c>
      <c r="M104" s="13" t="s">
        <v>347</v>
      </c>
      <c r="N104" s="13" t="s">
        <v>591</v>
      </c>
      <c r="O104" s="13" t="s">
        <v>589</v>
      </c>
      <c r="P104" s="13" t="s">
        <v>592</v>
      </c>
      <c r="Q104" s="14" t="s">
        <v>338</v>
      </c>
      <c r="R104" s="14" t="s">
        <v>339</v>
      </c>
      <c r="S104" s="14" t="s">
        <v>133</v>
      </c>
      <c r="T104" s="14" t="s">
        <v>593</v>
      </c>
      <c r="U104" s="14" t="s">
        <v>594</v>
      </c>
      <c r="V104" s="15"/>
      <c r="W104" s="15"/>
      <c r="X104" s="15"/>
      <c r="Y104" s="15"/>
      <c r="Z104" s="15"/>
      <c r="AA104" s="15"/>
      <c r="AB104" s="15"/>
      <c r="AC104" s="15"/>
      <c r="AD104" s="15"/>
      <c r="AE104" s="15"/>
      <c r="AF104" s="15"/>
      <c r="AG104" s="15"/>
      <c r="AH104" s="15">
        <v>124574385.73</v>
      </c>
      <c r="AI104" s="15">
        <v>66945600.829999998</v>
      </c>
      <c r="AJ104" s="15">
        <v>326243187.52999997</v>
      </c>
      <c r="AK104" s="15">
        <v>98005223.810000002</v>
      </c>
      <c r="AL104" s="15">
        <v>303632082.39999998</v>
      </c>
      <c r="AM104" s="15">
        <v>93017046.090000004</v>
      </c>
      <c r="AN104" s="15">
        <v>303125506.36000001</v>
      </c>
      <c r="AO104" s="15">
        <v>141572357.11000001</v>
      </c>
      <c r="AP104" s="15">
        <v>134856419.25</v>
      </c>
      <c r="AQ104" s="15">
        <v>365973955.57999998</v>
      </c>
      <c r="AR104" s="15">
        <v>106922755.31999999</v>
      </c>
      <c r="AS104" s="15">
        <v>590667749.30999994</v>
      </c>
      <c r="AT104" s="15">
        <v>96387431.099999994</v>
      </c>
      <c r="AU104" s="15">
        <v>300871859.93000001</v>
      </c>
      <c r="AV104" s="15">
        <v>121030865.28</v>
      </c>
      <c r="AW104" s="15">
        <v>278173773.87</v>
      </c>
      <c r="AX104" s="15">
        <v>113409490.63</v>
      </c>
      <c r="AY104" s="15">
        <v>295710049.44</v>
      </c>
      <c r="AZ104" s="301"/>
      <c r="BA104" s="301"/>
    </row>
    <row r="105" spans="2:53" ht="62" hidden="1" thickTop="1" thickBot="1" x14ac:dyDescent="0.25">
      <c r="B105" s="10" t="str">
        <f t="shared" si="1"/>
        <v>3690110423512220YP0003</v>
      </c>
      <c r="C105" s="11" t="s">
        <v>566</v>
      </c>
      <c r="D105" s="12" t="s">
        <v>567</v>
      </c>
      <c r="E105" s="12" t="s">
        <v>585</v>
      </c>
      <c r="F105" s="12" t="s">
        <v>586</v>
      </c>
      <c r="G105" s="12" t="s">
        <v>587</v>
      </c>
      <c r="H105" s="13" t="s">
        <v>588</v>
      </c>
      <c r="I105" s="13" t="s">
        <v>572</v>
      </c>
      <c r="J105" s="13" t="s">
        <v>589</v>
      </c>
      <c r="K105" s="13" t="s">
        <v>601</v>
      </c>
      <c r="L105" s="13" t="s">
        <v>585</v>
      </c>
      <c r="M105" s="13" t="s">
        <v>359</v>
      </c>
      <c r="N105" s="13" t="s">
        <v>596</v>
      </c>
      <c r="O105" s="13" t="s">
        <v>589</v>
      </c>
      <c r="P105" s="13" t="s">
        <v>592</v>
      </c>
      <c r="Q105" s="14" t="s">
        <v>338</v>
      </c>
      <c r="R105" s="14" t="s">
        <v>339</v>
      </c>
      <c r="S105" s="14" t="s">
        <v>133</v>
      </c>
      <c r="T105" s="14" t="s">
        <v>593</v>
      </c>
      <c r="U105" s="14" t="s">
        <v>594</v>
      </c>
      <c r="V105" s="15"/>
      <c r="W105" s="15"/>
      <c r="X105" s="15"/>
      <c r="Y105" s="15"/>
      <c r="Z105" s="15"/>
      <c r="AA105" s="15"/>
      <c r="AB105" s="15"/>
      <c r="AC105" s="15"/>
      <c r="AD105" s="15"/>
      <c r="AE105" s="15"/>
      <c r="AF105" s="15"/>
      <c r="AG105" s="15"/>
      <c r="AH105" s="15">
        <v>51570.84</v>
      </c>
      <c r="AI105" s="15">
        <v>354979.07</v>
      </c>
      <c r="AJ105" s="15">
        <v>702956.82</v>
      </c>
      <c r="AK105" s="15">
        <v>2532281.62</v>
      </c>
      <c r="AL105" s="15">
        <v>2946112.44</v>
      </c>
      <c r="AM105" s="15">
        <v>3739911.2</v>
      </c>
      <c r="AN105" s="15">
        <v>3272459.52</v>
      </c>
      <c r="AO105" s="15">
        <v>4572154.57</v>
      </c>
      <c r="AP105" s="15">
        <v>4001321.04</v>
      </c>
      <c r="AQ105" s="15">
        <v>2984910.9</v>
      </c>
      <c r="AR105" s="15">
        <v>3968469.8</v>
      </c>
      <c r="AS105" s="15">
        <v>4330302.3499999996</v>
      </c>
      <c r="AT105" s="15">
        <v>3378339.54</v>
      </c>
      <c r="AU105" s="15">
        <v>2105967.02</v>
      </c>
      <c r="AV105" s="15">
        <v>4767161.6500000004</v>
      </c>
      <c r="AW105" s="15">
        <v>3924705.02</v>
      </c>
      <c r="AX105" s="15">
        <v>3041339.24</v>
      </c>
      <c r="AY105" s="15">
        <v>2977002</v>
      </c>
      <c r="AZ105" s="301"/>
      <c r="BA105" s="301"/>
    </row>
    <row r="106" spans="2:53" ht="62" hidden="1" thickTop="1" thickBot="1" x14ac:dyDescent="0.25">
      <c r="B106" s="10" t="str">
        <f t="shared" si="1"/>
        <v>3690110423512220YP0004</v>
      </c>
      <c r="C106" s="11" t="s">
        <v>566</v>
      </c>
      <c r="D106" s="12" t="s">
        <v>567</v>
      </c>
      <c r="E106" s="12" t="s">
        <v>585</v>
      </c>
      <c r="F106" s="12" t="s">
        <v>586</v>
      </c>
      <c r="G106" s="12" t="s">
        <v>587</v>
      </c>
      <c r="H106" s="13" t="s">
        <v>588</v>
      </c>
      <c r="I106" s="13" t="s">
        <v>572</v>
      </c>
      <c r="J106" s="13" t="s">
        <v>589</v>
      </c>
      <c r="K106" s="13" t="s">
        <v>601</v>
      </c>
      <c r="L106" s="13" t="s">
        <v>585</v>
      </c>
      <c r="M106" s="13" t="s">
        <v>383</v>
      </c>
      <c r="N106" s="13" t="s">
        <v>597</v>
      </c>
      <c r="O106" s="13" t="s">
        <v>589</v>
      </c>
      <c r="P106" s="13" t="s">
        <v>592</v>
      </c>
      <c r="Q106" s="14" t="s">
        <v>338</v>
      </c>
      <c r="R106" s="14" t="s">
        <v>339</v>
      </c>
      <c r="S106" s="14" t="s">
        <v>133</v>
      </c>
      <c r="T106" s="14" t="s">
        <v>593</v>
      </c>
      <c r="U106" s="14" t="s">
        <v>594</v>
      </c>
      <c r="V106" s="15"/>
      <c r="W106" s="15"/>
      <c r="X106" s="15"/>
      <c r="Y106" s="15"/>
      <c r="Z106" s="15"/>
      <c r="AA106" s="15"/>
      <c r="AB106" s="15"/>
      <c r="AC106" s="15"/>
      <c r="AD106" s="15"/>
      <c r="AE106" s="15"/>
      <c r="AF106" s="15"/>
      <c r="AG106" s="15"/>
      <c r="AH106" s="15"/>
      <c r="AI106" s="15">
        <v>1626050.57</v>
      </c>
      <c r="AJ106" s="15">
        <v>0</v>
      </c>
      <c r="AK106" s="15">
        <v>0</v>
      </c>
      <c r="AL106" s="15">
        <v>1142923.82</v>
      </c>
      <c r="AM106" s="15">
        <v>259587.36</v>
      </c>
      <c r="AN106" s="15">
        <v>787085.06</v>
      </c>
      <c r="AO106" s="15">
        <v>139454.39000000001</v>
      </c>
      <c r="AP106" s="15">
        <v>1409882.67</v>
      </c>
      <c r="AQ106" s="15">
        <v>159218.39000000001</v>
      </c>
      <c r="AR106" s="15">
        <v>0</v>
      </c>
      <c r="AS106" s="15">
        <v>5397590.7400000002</v>
      </c>
      <c r="AT106" s="15">
        <v>12640.22</v>
      </c>
      <c r="AU106" s="15">
        <v>177350.58</v>
      </c>
      <c r="AV106" s="15">
        <v>621341.04</v>
      </c>
      <c r="AW106" s="15">
        <v>129001.73</v>
      </c>
      <c r="AX106" s="15">
        <v>185187.39</v>
      </c>
      <c r="AY106" s="15">
        <v>934273.37</v>
      </c>
      <c r="AZ106" s="301"/>
      <c r="BA106" s="301"/>
    </row>
    <row r="107" spans="2:53" ht="62" hidden="1" thickTop="1" thickBot="1" x14ac:dyDescent="0.25">
      <c r="B107" s="10" t="str">
        <f t="shared" si="1"/>
        <v>3690110423512220YP0005</v>
      </c>
      <c r="C107" s="11" t="s">
        <v>566</v>
      </c>
      <c r="D107" s="12" t="s">
        <v>567</v>
      </c>
      <c r="E107" s="12" t="s">
        <v>585</v>
      </c>
      <c r="F107" s="12" t="s">
        <v>586</v>
      </c>
      <c r="G107" s="12" t="s">
        <v>587</v>
      </c>
      <c r="H107" s="13" t="s">
        <v>588</v>
      </c>
      <c r="I107" s="13" t="s">
        <v>572</v>
      </c>
      <c r="J107" s="13" t="s">
        <v>589</v>
      </c>
      <c r="K107" s="13" t="s">
        <v>601</v>
      </c>
      <c r="L107" s="13" t="s">
        <v>585</v>
      </c>
      <c r="M107" s="13" t="s">
        <v>368</v>
      </c>
      <c r="N107" s="13" t="s">
        <v>598</v>
      </c>
      <c r="O107" s="13" t="s">
        <v>589</v>
      </c>
      <c r="P107" s="13" t="s">
        <v>592</v>
      </c>
      <c r="Q107" s="14" t="s">
        <v>338</v>
      </c>
      <c r="R107" s="14" t="s">
        <v>339</v>
      </c>
      <c r="S107" s="14" t="s">
        <v>133</v>
      </c>
      <c r="T107" s="14" t="s">
        <v>593</v>
      </c>
      <c r="U107" s="14" t="s">
        <v>594</v>
      </c>
      <c r="V107" s="15"/>
      <c r="W107" s="15"/>
      <c r="X107" s="15"/>
      <c r="Y107" s="15"/>
      <c r="Z107" s="15"/>
      <c r="AA107" s="15"/>
      <c r="AB107" s="15"/>
      <c r="AC107" s="15"/>
      <c r="AD107" s="15"/>
      <c r="AE107" s="15"/>
      <c r="AF107" s="15"/>
      <c r="AG107" s="15"/>
      <c r="AH107" s="15"/>
      <c r="AI107" s="15"/>
      <c r="AJ107" s="15"/>
      <c r="AK107" s="15"/>
      <c r="AL107" s="15">
        <v>4916.87</v>
      </c>
      <c r="AM107" s="15">
        <v>117150.42</v>
      </c>
      <c r="AN107" s="15">
        <v>83415.09</v>
      </c>
      <c r="AO107" s="15">
        <v>112580.72</v>
      </c>
      <c r="AP107" s="15">
        <v>254770.89</v>
      </c>
      <c r="AQ107" s="15">
        <v>381663.35</v>
      </c>
      <c r="AR107" s="15">
        <v>918686.19</v>
      </c>
      <c r="AS107" s="15">
        <v>2269553.0299999998</v>
      </c>
      <c r="AT107" s="15">
        <v>750662.36</v>
      </c>
      <c r="AU107" s="15">
        <v>178912.16</v>
      </c>
      <c r="AV107" s="15">
        <v>1898458.58</v>
      </c>
      <c r="AW107" s="15">
        <v>1412366.06</v>
      </c>
      <c r="AX107" s="15">
        <v>792862.42</v>
      </c>
      <c r="AY107" s="15">
        <v>1317447.67</v>
      </c>
      <c r="AZ107" s="301"/>
      <c r="BA107" s="301"/>
    </row>
    <row r="108" spans="2:53" ht="62" hidden="1" thickTop="1" thickBot="1" x14ac:dyDescent="0.25">
      <c r="B108" s="10" t="str">
        <f t="shared" si="1"/>
        <v>3690110423512220YP0007</v>
      </c>
      <c r="C108" s="11" t="s">
        <v>566</v>
      </c>
      <c r="D108" s="12" t="s">
        <v>567</v>
      </c>
      <c r="E108" s="12" t="s">
        <v>585</v>
      </c>
      <c r="F108" s="12" t="s">
        <v>586</v>
      </c>
      <c r="G108" s="12" t="s">
        <v>587</v>
      </c>
      <c r="H108" s="13" t="s">
        <v>588</v>
      </c>
      <c r="I108" s="13" t="s">
        <v>572</v>
      </c>
      <c r="J108" s="13" t="s">
        <v>589</v>
      </c>
      <c r="K108" s="13" t="s">
        <v>601</v>
      </c>
      <c r="L108" s="13" t="s">
        <v>585</v>
      </c>
      <c r="M108" s="13" t="s">
        <v>370</v>
      </c>
      <c r="N108" s="13" t="s">
        <v>602</v>
      </c>
      <c r="O108" s="13" t="s">
        <v>589</v>
      </c>
      <c r="P108" s="13" t="s">
        <v>592</v>
      </c>
      <c r="Q108" s="14" t="s">
        <v>338</v>
      </c>
      <c r="R108" s="14" t="s">
        <v>339</v>
      </c>
      <c r="S108" s="14" t="s">
        <v>133</v>
      </c>
      <c r="T108" s="14" t="s">
        <v>593</v>
      </c>
      <c r="U108" s="14" t="s">
        <v>594</v>
      </c>
      <c r="V108" s="16"/>
      <c r="W108" s="16"/>
      <c r="X108" s="16"/>
      <c r="Y108" s="16"/>
      <c r="Z108" s="16"/>
      <c r="AA108" s="16"/>
      <c r="AB108" s="16"/>
      <c r="AC108" s="16"/>
      <c r="AD108" s="16"/>
      <c r="AE108" s="16"/>
      <c r="AF108" s="16"/>
      <c r="AG108" s="16"/>
      <c r="AH108" s="16"/>
      <c r="AI108" s="16"/>
      <c r="AJ108" s="16"/>
      <c r="AK108" s="16"/>
      <c r="AL108" s="16"/>
      <c r="AM108" s="16">
        <v>171800.89</v>
      </c>
      <c r="AN108" s="16">
        <v>0</v>
      </c>
      <c r="AO108" s="16">
        <v>525551.22</v>
      </c>
      <c r="AP108" s="16">
        <v>184858.07</v>
      </c>
      <c r="AQ108" s="16">
        <v>155846.91</v>
      </c>
      <c r="AR108" s="16">
        <v>157013.60999999999</v>
      </c>
      <c r="AS108" s="16">
        <v>119153.39</v>
      </c>
      <c r="AT108" s="16">
        <v>10860.26</v>
      </c>
      <c r="AU108" s="16">
        <v>236596.12</v>
      </c>
      <c r="AV108" s="16">
        <v>6674.36</v>
      </c>
      <c r="AW108" s="16">
        <v>128709.59</v>
      </c>
      <c r="AX108" s="16">
        <v>66404.25</v>
      </c>
      <c r="AY108" s="16">
        <v>0</v>
      </c>
      <c r="AZ108" s="301"/>
      <c r="BA108" s="301"/>
    </row>
    <row r="109" spans="2:53" ht="62" hidden="1" thickTop="1" thickBot="1" x14ac:dyDescent="0.25">
      <c r="B109" s="10" t="str">
        <f t="shared" si="1"/>
        <v>3690110423512220YPEC10</v>
      </c>
      <c r="C109" s="11" t="s">
        <v>566</v>
      </c>
      <c r="D109" s="12" t="s">
        <v>567</v>
      </c>
      <c r="E109" s="12" t="s">
        <v>585</v>
      </c>
      <c r="F109" s="12" t="s">
        <v>586</v>
      </c>
      <c r="G109" s="12" t="s">
        <v>587</v>
      </c>
      <c r="H109" s="13" t="s">
        <v>588</v>
      </c>
      <c r="I109" s="13" t="s">
        <v>572</v>
      </c>
      <c r="J109" s="13" t="s">
        <v>589</v>
      </c>
      <c r="K109" s="13" t="s">
        <v>601</v>
      </c>
      <c r="L109" s="13" t="s">
        <v>585</v>
      </c>
      <c r="M109" s="13" t="s">
        <v>603</v>
      </c>
      <c r="N109" s="13" t="s">
        <v>604</v>
      </c>
      <c r="O109" s="13" t="s">
        <v>589</v>
      </c>
      <c r="P109" s="13" t="s">
        <v>592</v>
      </c>
      <c r="Q109" s="14" t="s">
        <v>338</v>
      </c>
      <c r="R109" s="14" t="s">
        <v>339</v>
      </c>
      <c r="S109" s="14" t="s">
        <v>133</v>
      </c>
      <c r="T109" s="14" t="s">
        <v>593</v>
      </c>
      <c r="U109" s="14" t="s">
        <v>594</v>
      </c>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v>1861898.21</v>
      </c>
      <c r="AU109" s="16">
        <v>2778143.58</v>
      </c>
      <c r="AV109" s="16">
        <v>6876922.7199999997</v>
      </c>
      <c r="AW109" s="16">
        <v>6066059.25</v>
      </c>
      <c r="AX109" s="16">
        <v>5773975.4100000001</v>
      </c>
      <c r="AY109" s="16">
        <v>4818214.22</v>
      </c>
      <c r="AZ109" s="301"/>
      <c r="BA109" s="301"/>
    </row>
    <row r="110" spans="2:53" ht="86" hidden="1" thickTop="1" thickBot="1" x14ac:dyDescent="0.25">
      <c r="B110" s="10" t="str">
        <f t="shared" si="1"/>
        <v>3690110511502221CJ0000</v>
      </c>
      <c r="C110" s="11" t="s">
        <v>566</v>
      </c>
      <c r="D110" s="12" t="s">
        <v>567</v>
      </c>
      <c r="E110" s="12" t="s">
        <v>606</v>
      </c>
      <c r="F110" s="12" t="s">
        <v>607</v>
      </c>
      <c r="G110" s="12" t="s">
        <v>608</v>
      </c>
      <c r="H110" s="13" t="s">
        <v>588</v>
      </c>
      <c r="I110" s="13" t="s">
        <v>572</v>
      </c>
      <c r="J110" s="13" t="s">
        <v>609</v>
      </c>
      <c r="K110" s="13" t="s">
        <v>595</v>
      </c>
      <c r="L110" s="13" t="s">
        <v>606</v>
      </c>
      <c r="M110" s="13" t="s">
        <v>347</v>
      </c>
      <c r="N110" s="13" t="s">
        <v>610</v>
      </c>
      <c r="O110" s="13" t="s">
        <v>609</v>
      </c>
      <c r="P110" s="13" t="s">
        <v>611</v>
      </c>
      <c r="Q110" s="14" t="s">
        <v>228</v>
      </c>
      <c r="R110" s="14" t="s">
        <v>579</v>
      </c>
      <c r="S110" s="14" t="s">
        <v>291</v>
      </c>
      <c r="T110" s="14" t="s">
        <v>580</v>
      </c>
      <c r="U110" s="14" t="s">
        <v>32</v>
      </c>
      <c r="V110" s="16">
        <v>2214137.0499999998</v>
      </c>
      <c r="W110" s="16">
        <v>3173251.64</v>
      </c>
      <c r="X110" s="16">
        <v>4291311.17</v>
      </c>
      <c r="Y110" s="16">
        <v>4058084.52</v>
      </c>
      <c r="Z110" s="16">
        <v>3527162.56</v>
      </c>
      <c r="AA110" s="16">
        <v>6394650.3399999999</v>
      </c>
      <c r="AB110" s="16">
        <v>4407267.5</v>
      </c>
      <c r="AC110" s="16">
        <v>6153825.2000000002</v>
      </c>
      <c r="AD110" s="16">
        <v>8833267.1799999997</v>
      </c>
      <c r="AE110" s="16">
        <v>6935167.8200000003</v>
      </c>
      <c r="AF110" s="16">
        <v>7734992.75</v>
      </c>
      <c r="AG110" s="16">
        <v>9319197.4000000004</v>
      </c>
      <c r="AH110" s="16">
        <v>4284888.29</v>
      </c>
      <c r="AI110" s="16">
        <v>2630547.73</v>
      </c>
      <c r="AJ110" s="16">
        <v>6505636.79</v>
      </c>
      <c r="AK110" s="16">
        <v>3475342.11</v>
      </c>
      <c r="AL110" s="16">
        <v>2740126.96</v>
      </c>
      <c r="AM110" s="16">
        <v>5505857.8899999997</v>
      </c>
      <c r="AN110" s="16">
        <v>2092288.82</v>
      </c>
      <c r="AO110" s="16">
        <v>3777437.45</v>
      </c>
      <c r="AP110" s="16">
        <v>4021943.49</v>
      </c>
      <c r="AQ110" s="16">
        <v>2536999.48</v>
      </c>
      <c r="AR110" s="16">
        <v>1421819.96</v>
      </c>
      <c r="AS110" s="16">
        <v>1479852.27</v>
      </c>
      <c r="AT110" s="16">
        <v>1915891.01</v>
      </c>
      <c r="AU110" s="16">
        <v>675820.43</v>
      </c>
      <c r="AV110" s="16">
        <v>764560.97</v>
      </c>
      <c r="AW110" s="16">
        <v>876346.05</v>
      </c>
      <c r="AX110" s="16">
        <v>898944.47</v>
      </c>
      <c r="AY110" s="16">
        <v>334929.5</v>
      </c>
      <c r="AZ110" s="301"/>
      <c r="BA110" s="301"/>
    </row>
    <row r="111" spans="2:53" ht="86" hidden="1" thickTop="1" thickBot="1" x14ac:dyDescent="0.25">
      <c r="B111" s="10" t="str">
        <f t="shared" si="1"/>
        <v>3690110511502221CJ0001</v>
      </c>
      <c r="C111" s="11" t="s">
        <v>566</v>
      </c>
      <c r="D111" s="12" t="s">
        <v>567</v>
      </c>
      <c r="E111" s="12" t="s">
        <v>606</v>
      </c>
      <c r="F111" s="12" t="s">
        <v>607</v>
      </c>
      <c r="G111" s="12" t="s">
        <v>608</v>
      </c>
      <c r="H111" s="13" t="s">
        <v>588</v>
      </c>
      <c r="I111" s="13" t="s">
        <v>572</v>
      </c>
      <c r="J111" s="13" t="s">
        <v>609</v>
      </c>
      <c r="K111" s="13" t="s">
        <v>595</v>
      </c>
      <c r="L111" s="13" t="s">
        <v>606</v>
      </c>
      <c r="M111" s="13" t="s">
        <v>335</v>
      </c>
      <c r="N111" s="13" t="s">
        <v>612</v>
      </c>
      <c r="O111" s="13" t="s">
        <v>609</v>
      </c>
      <c r="P111" s="13" t="s">
        <v>611</v>
      </c>
      <c r="Q111" s="14" t="s">
        <v>228</v>
      </c>
      <c r="R111" s="14" t="s">
        <v>579</v>
      </c>
      <c r="S111" s="14" t="s">
        <v>291</v>
      </c>
      <c r="T111" s="14" t="s">
        <v>580</v>
      </c>
      <c r="U111" s="14" t="s">
        <v>32</v>
      </c>
      <c r="V111" s="16"/>
      <c r="W111" s="16"/>
      <c r="X111" s="16"/>
      <c r="Y111" s="16"/>
      <c r="Z111" s="16"/>
      <c r="AA111" s="16"/>
      <c r="AB111" s="16"/>
      <c r="AC111" s="16"/>
      <c r="AD111" s="16"/>
      <c r="AE111" s="16"/>
      <c r="AF111" s="16"/>
      <c r="AG111" s="16"/>
      <c r="AH111" s="16"/>
      <c r="AI111" s="16"/>
      <c r="AJ111" s="16"/>
      <c r="AK111" s="16">
        <v>1393861.76</v>
      </c>
      <c r="AL111" s="16">
        <v>1156959.3600000001</v>
      </c>
      <c r="AM111" s="16">
        <v>1097078.81</v>
      </c>
      <c r="AN111" s="16">
        <v>690902.86</v>
      </c>
      <c r="AO111" s="16">
        <v>397023.42</v>
      </c>
      <c r="AP111" s="16">
        <v>537867.31000000006</v>
      </c>
      <c r="AQ111" s="16">
        <v>364874.66</v>
      </c>
      <c r="AR111" s="16">
        <v>391841.08</v>
      </c>
      <c r="AS111" s="16">
        <v>382658.24</v>
      </c>
      <c r="AT111" s="16">
        <v>1015367.84</v>
      </c>
      <c r="AU111" s="16">
        <v>255761.41</v>
      </c>
      <c r="AV111" s="16">
        <v>55882.93</v>
      </c>
      <c r="AW111" s="16">
        <v>423151.74</v>
      </c>
      <c r="AX111" s="16">
        <v>389323.62</v>
      </c>
      <c r="AY111" s="16">
        <v>209429.06</v>
      </c>
      <c r="AZ111" s="301"/>
      <c r="BA111" s="301"/>
    </row>
    <row r="112" spans="2:53" ht="86" hidden="1" thickTop="1" thickBot="1" x14ac:dyDescent="0.25">
      <c r="B112" s="10" t="str">
        <f t="shared" si="1"/>
        <v>3690110511512221CJ0000</v>
      </c>
      <c r="C112" s="11" t="s">
        <v>566</v>
      </c>
      <c r="D112" s="12" t="s">
        <v>567</v>
      </c>
      <c r="E112" s="12" t="s">
        <v>606</v>
      </c>
      <c r="F112" s="12" t="s">
        <v>607</v>
      </c>
      <c r="G112" s="12" t="s">
        <v>608</v>
      </c>
      <c r="H112" s="13" t="s">
        <v>588</v>
      </c>
      <c r="I112" s="13" t="s">
        <v>572</v>
      </c>
      <c r="J112" s="13" t="s">
        <v>609</v>
      </c>
      <c r="K112" s="13" t="s">
        <v>601</v>
      </c>
      <c r="L112" s="13" t="s">
        <v>606</v>
      </c>
      <c r="M112" s="13" t="s">
        <v>347</v>
      </c>
      <c r="N112" s="13" t="s">
        <v>610</v>
      </c>
      <c r="O112" s="13" t="s">
        <v>609</v>
      </c>
      <c r="P112" s="13" t="s">
        <v>611</v>
      </c>
      <c r="Q112" s="14" t="s">
        <v>228</v>
      </c>
      <c r="R112" s="14" t="s">
        <v>579</v>
      </c>
      <c r="S112" s="14" t="s">
        <v>291</v>
      </c>
      <c r="T112" s="14" t="s">
        <v>580</v>
      </c>
      <c r="U112" s="14" t="s">
        <v>32</v>
      </c>
      <c r="V112" s="16"/>
      <c r="W112" s="16"/>
      <c r="X112" s="16"/>
      <c r="Y112" s="16"/>
      <c r="Z112" s="16"/>
      <c r="AA112" s="16"/>
      <c r="AB112" s="16"/>
      <c r="AC112" s="16"/>
      <c r="AD112" s="16"/>
      <c r="AE112" s="16"/>
      <c r="AF112" s="16"/>
      <c r="AG112" s="16"/>
      <c r="AH112" s="16">
        <v>260963.68</v>
      </c>
      <c r="AI112" s="16">
        <v>2312239.0099999998</v>
      </c>
      <c r="AJ112" s="16">
        <v>3936232.71</v>
      </c>
      <c r="AK112" s="16">
        <v>4474064.5</v>
      </c>
      <c r="AL112" s="16">
        <v>4362231.4800000004</v>
      </c>
      <c r="AM112" s="16">
        <v>4823913.3</v>
      </c>
      <c r="AN112" s="16">
        <v>3403595.79</v>
      </c>
      <c r="AO112" s="16">
        <v>3781191.88</v>
      </c>
      <c r="AP112" s="16">
        <v>3505748.24</v>
      </c>
      <c r="AQ112" s="16">
        <v>7970306.5300000003</v>
      </c>
      <c r="AR112" s="16">
        <v>7616376.2199999997</v>
      </c>
      <c r="AS112" s="16">
        <v>7575119.9100000001</v>
      </c>
      <c r="AT112" s="16">
        <v>2889096.53</v>
      </c>
      <c r="AU112" s="16">
        <v>7669187.4400000004</v>
      </c>
      <c r="AV112" s="16">
        <v>7062751.0300000003</v>
      </c>
      <c r="AW112" s="16">
        <v>14605703.970000001</v>
      </c>
      <c r="AX112" s="16">
        <v>6641907.8399999999</v>
      </c>
      <c r="AY112" s="16">
        <v>5190036.0599999996</v>
      </c>
      <c r="AZ112" s="301"/>
      <c r="BA112" s="301"/>
    </row>
    <row r="113" spans="2:53" ht="86" hidden="1" thickTop="1" thickBot="1" x14ac:dyDescent="0.25">
      <c r="B113" s="10" t="str">
        <f t="shared" si="1"/>
        <v>3690110511512221CJ0001</v>
      </c>
      <c r="C113" s="11" t="s">
        <v>566</v>
      </c>
      <c r="D113" s="12" t="s">
        <v>567</v>
      </c>
      <c r="E113" s="12" t="s">
        <v>606</v>
      </c>
      <c r="F113" s="12" t="s">
        <v>607</v>
      </c>
      <c r="G113" s="12" t="s">
        <v>608</v>
      </c>
      <c r="H113" s="13" t="s">
        <v>588</v>
      </c>
      <c r="I113" s="13" t="s">
        <v>572</v>
      </c>
      <c r="J113" s="13" t="s">
        <v>609</v>
      </c>
      <c r="K113" s="13" t="s">
        <v>601</v>
      </c>
      <c r="L113" s="13" t="s">
        <v>606</v>
      </c>
      <c r="M113" s="13" t="s">
        <v>335</v>
      </c>
      <c r="N113" s="13" t="s">
        <v>612</v>
      </c>
      <c r="O113" s="13" t="s">
        <v>609</v>
      </c>
      <c r="P113" s="13" t="s">
        <v>611</v>
      </c>
      <c r="Q113" s="14" t="s">
        <v>228</v>
      </c>
      <c r="R113" s="14" t="s">
        <v>579</v>
      </c>
      <c r="S113" s="14" t="s">
        <v>291</v>
      </c>
      <c r="T113" s="14" t="s">
        <v>580</v>
      </c>
      <c r="U113" s="14" t="s">
        <v>32</v>
      </c>
      <c r="V113" s="16"/>
      <c r="W113" s="16"/>
      <c r="X113" s="16"/>
      <c r="Y113" s="16"/>
      <c r="Z113" s="16"/>
      <c r="AA113" s="16"/>
      <c r="AB113" s="16"/>
      <c r="AC113" s="16"/>
      <c r="AD113" s="16"/>
      <c r="AE113" s="16"/>
      <c r="AF113" s="16"/>
      <c r="AG113" s="16"/>
      <c r="AH113" s="16"/>
      <c r="AI113" s="16"/>
      <c r="AJ113" s="16"/>
      <c r="AK113" s="16"/>
      <c r="AL113" s="16"/>
      <c r="AM113" s="16">
        <v>499295.8</v>
      </c>
      <c r="AN113" s="16">
        <v>57022.64</v>
      </c>
      <c r="AO113" s="16">
        <v>970318.27</v>
      </c>
      <c r="AP113" s="16">
        <v>981646.96</v>
      </c>
      <c r="AQ113" s="16">
        <v>1030534.12</v>
      </c>
      <c r="AR113" s="16">
        <v>1137401.03</v>
      </c>
      <c r="AS113" s="16">
        <v>1862385.29</v>
      </c>
      <c r="AT113" s="16">
        <v>940120.33</v>
      </c>
      <c r="AU113" s="16">
        <v>1074760.43</v>
      </c>
      <c r="AV113" s="16">
        <v>926583.97</v>
      </c>
      <c r="AW113" s="16">
        <v>914232.29</v>
      </c>
      <c r="AX113" s="16">
        <v>856154.98</v>
      </c>
      <c r="AY113" s="16">
        <v>902765.55</v>
      </c>
      <c r="AZ113" s="301"/>
      <c r="BA113" s="301"/>
    </row>
    <row r="114" spans="2:53" ht="86" hidden="1" thickTop="1" thickBot="1" x14ac:dyDescent="0.25">
      <c r="B114" s="10" t="str">
        <f t="shared" si="1"/>
        <v>3690110511512221CJEC10</v>
      </c>
      <c r="C114" s="11" t="s">
        <v>566</v>
      </c>
      <c r="D114" s="12" t="s">
        <v>567</v>
      </c>
      <c r="E114" s="12" t="s">
        <v>606</v>
      </c>
      <c r="F114" s="12" t="s">
        <v>607</v>
      </c>
      <c r="G114" s="12" t="s">
        <v>608</v>
      </c>
      <c r="H114" s="13" t="s">
        <v>588</v>
      </c>
      <c r="I114" s="13" t="s">
        <v>572</v>
      </c>
      <c r="J114" s="13" t="s">
        <v>609</v>
      </c>
      <c r="K114" s="13" t="s">
        <v>601</v>
      </c>
      <c r="L114" s="13" t="s">
        <v>606</v>
      </c>
      <c r="M114" s="13" t="s">
        <v>603</v>
      </c>
      <c r="N114" s="13" t="s">
        <v>604</v>
      </c>
      <c r="O114" s="13" t="s">
        <v>609</v>
      </c>
      <c r="P114" s="13" t="s">
        <v>611</v>
      </c>
      <c r="Q114" s="14" t="s">
        <v>228</v>
      </c>
      <c r="R114" s="14" t="s">
        <v>579</v>
      </c>
      <c r="S114" s="14" t="s">
        <v>291</v>
      </c>
      <c r="T114" s="14" t="s">
        <v>580</v>
      </c>
      <c r="U114" s="14" t="s">
        <v>32</v>
      </c>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v>807000</v>
      </c>
      <c r="AU114" s="16">
        <v>0</v>
      </c>
      <c r="AV114" s="16">
        <v>1112000</v>
      </c>
      <c r="AW114" s="16">
        <v>3103866.78</v>
      </c>
      <c r="AX114" s="16">
        <v>3011696.86</v>
      </c>
      <c r="AY114" s="16">
        <v>0</v>
      </c>
      <c r="AZ114" s="301"/>
      <c r="BA114" s="301"/>
    </row>
    <row r="115" spans="2:53" ht="62" hidden="1" thickTop="1" thickBot="1" x14ac:dyDescent="0.25">
      <c r="B115" s="10" t="str">
        <f t="shared" si="1"/>
        <v>4490218541105820G40000</v>
      </c>
      <c r="C115" s="11" t="s">
        <v>613</v>
      </c>
      <c r="D115" s="12" t="s">
        <v>614</v>
      </c>
      <c r="E115" s="12" t="s">
        <v>620</v>
      </c>
      <c r="F115" s="12" t="s">
        <v>621</v>
      </c>
      <c r="G115" s="12" t="s">
        <v>622</v>
      </c>
      <c r="H115" s="13" t="s">
        <v>623</v>
      </c>
      <c r="I115" s="13" t="s">
        <v>535</v>
      </c>
      <c r="J115" s="13" t="s">
        <v>333</v>
      </c>
      <c r="K115" s="13" t="s">
        <v>465</v>
      </c>
      <c r="L115" s="13" t="s">
        <v>620</v>
      </c>
      <c r="M115" s="13" t="s">
        <v>347</v>
      </c>
      <c r="N115" s="13" t="s">
        <v>624</v>
      </c>
      <c r="O115" s="13" t="s">
        <v>333</v>
      </c>
      <c r="P115" s="13" t="s">
        <v>337</v>
      </c>
      <c r="Q115" s="14" t="s">
        <v>338</v>
      </c>
      <c r="R115" s="14" t="s">
        <v>429</v>
      </c>
      <c r="S115" s="14" t="s">
        <v>205</v>
      </c>
      <c r="T115" s="14" t="s">
        <v>430</v>
      </c>
      <c r="U115" s="14" t="s">
        <v>431</v>
      </c>
      <c r="V115" s="15"/>
      <c r="W115" s="15"/>
      <c r="X115" s="15"/>
      <c r="Y115" s="15"/>
      <c r="Z115" s="15"/>
      <c r="AA115" s="15"/>
      <c r="AB115" s="15"/>
      <c r="AC115" s="15"/>
      <c r="AD115" s="15"/>
      <c r="AE115" s="15"/>
      <c r="AF115" s="15"/>
      <c r="AG115" s="15">
        <v>3434706.97</v>
      </c>
      <c r="AH115" s="15"/>
      <c r="AI115" s="15"/>
      <c r="AJ115" s="15"/>
      <c r="AK115" s="15"/>
      <c r="AL115" s="15"/>
      <c r="AM115" s="15">
        <v>207000</v>
      </c>
      <c r="AN115" s="15">
        <v>0</v>
      </c>
      <c r="AO115" s="15">
        <v>0</v>
      </c>
      <c r="AP115" s="15">
        <v>0</v>
      </c>
      <c r="AQ115" s="15">
        <v>0</v>
      </c>
      <c r="AR115" s="15">
        <v>0</v>
      </c>
      <c r="AS115" s="15">
        <v>0</v>
      </c>
      <c r="AT115" s="15"/>
      <c r="AU115" s="15"/>
      <c r="AV115" s="15"/>
      <c r="AW115" s="15"/>
      <c r="AX115" s="15"/>
      <c r="AY115" s="15"/>
      <c r="AZ115" s="301"/>
      <c r="BA115" s="301"/>
    </row>
    <row r="116" spans="2:53" ht="62" hidden="1" thickTop="1" thickBot="1" x14ac:dyDescent="0.25">
      <c r="B116" s="10" t="str">
        <f t="shared" si="1"/>
        <v>4490218541115820G40000</v>
      </c>
      <c r="C116" s="11" t="s">
        <v>613</v>
      </c>
      <c r="D116" s="12" t="s">
        <v>614</v>
      </c>
      <c r="E116" s="12" t="s">
        <v>620</v>
      </c>
      <c r="F116" s="12" t="s">
        <v>621</v>
      </c>
      <c r="G116" s="12" t="s">
        <v>622</v>
      </c>
      <c r="H116" s="13" t="s">
        <v>623</v>
      </c>
      <c r="I116" s="13" t="s">
        <v>535</v>
      </c>
      <c r="J116" s="13" t="s">
        <v>333</v>
      </c>
      <c r="K116" s="13" t="s">
        <v>488</v>
      </c>
      <c r="L116" s="13" t="s">
        <v>620</v>
      </c>
      <c r="M116" s="13" t="s">
        <v>347</v>
      </c>
      <c r="N116" s="13" t="s">
        <v>624</v>
      </c>
      <c r="O116" s="13" t="s">
        <v>333</v>
      </c>
      <c r="P116" s="13" t="s">
        <v>337</v>
      </c>
      <c r="Q116" s="14" t="s">
        <v>338</v>
      </c>
      <c r="R116" s="14" t="s">
        <v>429</v>
      </c>
      <c r="S116" s="14" t="s">
        <v>205</v>
      </c>
      <c r="T116" s="14" t="s">
        <v>430</v>
      </c>
      <c r="U116" s="14" t="s">
        <v>431</v>
      </c>
      <c r="V116" s="15"/>
      <c r="W116" s="15"/>
      <c r="X116" s="15"/>
      <c r="Y116" s="15"/>
      <c r="Z116" s="15"/>
      <c r="AA116" s="15"/>
      <c r="AB116" s="15"/>
      <c r="AC116" s="15"/>
      <c r="AD116" s="15"/>
      <c r="AE116" s="15"/>
      <c r="AF116" s="15"/>
      <c r="AG116" s="15"/>
      <c r="AH116" s="15"/>
      <c r="AI116" s="15"/>
      <c r="AJ116" s="15"/>
      <c r="AK116" s="15">
        <v>118753.03</v>
      </c>
      <c r="AL116" s="15">
        <v>0</v>
      </c>
      <c r="AM116" s="15">
        <v>0</v>
      </c>
      <c r="AN116" s="15">
        <v>3393576.97</v>
      </c>
      <c r="AO116" s="15">
        <v>0</v>
      </c>
      <c r="AP116" s="15">
        <v>0</v>
      </c>
      <c r="AQ116" s="15">
        <v>0</v>
      </c>
      <c r="AR116" s="15">
        <v>322659.67</v>
      </c>
      <c r="AS116" s="15">
        <v>872834.08</v>
      </c>
      <c r="AT116" s="15"/>
      <c r="AU116" s="15"/>
      <c r="AV116" s="15"/>
      <c r="AW116" s="15"/>
      <c r="AX116" s="15">
        <v>476470.33</v>
      </c>
      <c r="AY116" s="15">
        <v>0</v>
      </c>
      <c r="AZ116" s="301"/>
      <c r="BA116" s="301"/>
    </row>
    <row r="117" spans="2:53" ht="98" hidden="1" thickTop="1" thickBot="1" x14ac:dyDescent="0.25">
      <c r="B117" s="10" t="str">
        <f t="shared" si="1"/>
        <v>4410118541104120VP0000</v>
      </c>
      <c r="C117" s="11" t="s">
        <v>613</v>
      </c>
      <c r="D117" s="12" t="s">
        <v>614</v>
      </c>
      <c r="E117" s="12" t="s">
        <v>625</v>
      </c>
      <c r="F117" s="12" t="s">
        <v>626</v>
      </c>
      <c r="G117" s="12" t="s">
        <v>627</v>
      </c>
      <c r="H117" s="13" t="s">
        <v>617</v>
      </c>
      <c r="I117" s="13" t="s">
        <v>535</v>
      </c>
      <c r="J117" s="13" t="s">
        <v>333</v>
      </c>
      <c r="K117" s="13" t="s">
        <v>615</v>
      </c>
      <c r="L117" s="13" t="s">
        <v>625</v>
      </c>
      <c r="M117" s="13" t="s">
        <v>347</v>
      </c>
      <c r="N117" s="13" t="s">
        <v>628</v>
      </c>
      <c r="O117" s="13" t="s">
        <v>333</v>
      </c>
      <c r="P117" s="13" t="s">
        <v>337</v>
      </c>
      <c r="Q117" s="14" t="s">
        <v>338</v>
      </c>
      <c r="R117" s="14" t="s">
        <v>423</v>
      </c>
      <c r="S117" s="14" t="s">
        <v>178</v>
      </c>
      <c r="T117" s="14" t="s">
        <v>629</v>
      </c>
      <c r="U117" s="14" t="s">
        <v>630</v>
      </c>
      <c r="V117" s="16"/>
      <c r="W117" s="16"/>
      <c r="X117" s="16"/>
      <c r="Y117" s="16"/>
      <c r="Z117" s="16"/>
      <c r="AA117" s="16"/>
      <c r="AB117" s="16">
        <v>2320</v>
      </c>
      <c r="AC117" s="16">
        <v>0</v>
      </c>
      <c r="AD117" s="16">
        <v>2364.91</v>
      </c>
      <c r="AE117" s="16">
        <v>0</v>
      </c>
      <c r="AF117" s="16">
        <v>0</v>
      </c>
      <c r="AG117" s="16">
        <v>0</v>
      </c>
      <c r="AH117" s="16"/>
      <c r="AI117" s="16"/>
      <c r="AJ117" s="16"/>
      <c r="AK117" s="16"/>
      <c r="AL117" s="16"/>
      <c r="AM117" s="16"/>
      <c r="AN117" s="16"/>
      <c r="AO117" s="16"/>
      <c r="AP117" s="16"/>
      <c r="AQ117" s="16"/>
      <c r="AR117" s="16"/>
      <c r="AS117" s="16"/>
      <c r="AT117" s="16"/>
      <c r="AU117" s="16"/>
      <c r="AV117" s="16"/>
      <c r="AW117" s="16"/>
      <c r="AX117" s="16"/>
      <c r="AY117" s="16"/>
      <c r="AZ117" s="301"/>
      <c r="BA117" s="301"/>
    </row>
    <row r="118" spans="2:53" ht="98" hidden="1" thickTop="1" thickBot="1" x14ac:dyDescent="0.25">
      <c r="B118" s="10" t="str">
        <f t="shared" si="1"/>
        <v>4410118541104120VP0001</v>
      </c>
      <c r="C118" s="11" t="s">
        <v>613</v>
      </c>
      <c r="D118" s="12" t="s">
        <v>614</v>
      </c>
      <c r="E118" s="12" t="s">
        <v>625</v>
      </c>
      <c r="F118" s="12" t="s">
        <v>626</v>
      </c>
      <c r="G118" s="12" t="s">
        <v>627</v>
      </c>
      <c r="H118" s="13" t="s">
        <v>617</v>
      </c>
      <c r="I118" s="13" t="s">
        <v>535</v>
      </c>
      <c r="J118" s="13" t="s">
        <v>333</v>
      </c>
      <c r="K118" s="13" t="s">
        <v>615</v>
      </c>
      <c r="L118" s="13" t="s">
        <v>625</v>
      </c>
      <c r="M118" s="13" t="s">
        <v>335</v>
      </c>
      <c r="N118" s="13" t="s">
        <v>631</v>
      </c>
      <c r="O118" s="13" t="s">
        <v>333</v>
      </c>
      <c r="P118" s="13" t="s">
        <v>337</v>
      </c>
      <c r="Q118" s="14" t="s">
        <v>338</v>
      </c>
      <c r="R118" s="14" t="s">
        <v>423</v>
      </c>
      <c r="S118" s="14" t="s">
        <v>178</v>
      </c>
      <c r="T118" s="14" t="s">
        <v>629</v>
      </c>
      <c r="U118" s="14" t="s">
        <v>630</v>
      </c>
      <c r="V118" s="16"/>
      <c r="W118" s="16"/>
      <c r="X118" s="16"/>
      <c r="Y118" s="16"/>
      <c r="Z118" s="16"/>
      <c r="AA118" s="16"/>
      <c r="AB118" s="16"/>
      <c r="AC118" s="16"/>
      <c r="AD118" s="16">
        <v>3745200</v>
      </c>
      <c r="AE118" s="16">
        <v>5523600</v>
      </c>
      <c r="AF118" s="16">
        <v>2543400</v>
      </c>
      <c r="AG118" s="16">
        <v>5616000</v>
      </c>
      <c r="AH118" s="16"/>
      <c r="AI118" s="16"/>
      <c r="AJ118" s="16"/>
      <c r="AK118" s="16"/>
      <c r="AL118" s="16"/>
      <c r="AM118" s="16"/>
      <c r="AN118" s="16"/>
      <c r="AO118" s="16"/>
      <c r="AP118" s="16"/>
      <c r="AQ118" s="16"/>
      <c r="AR118" s="16"/>
      <c r="AS118" s="16"/>
      <c r="AT118" s="16"/>
      <c r="AU118" s="16"/>
      <c r="AV118" s="16"/>
      <c r="AW118" s="16"/>
      <c r="AX118" s="16"/>
      <c r="AY118" s="16"/>
      <c r="AZ118" s="301"/>
      <c r="BA118" s="301"/>
    </row>
    <row r="119" spans="2:53" ht="98" hidden="1" thickTop="1" thickBot="1" x14ac:dyDescent="0.25">
      <c r="B119" s="10" t="str">
        <f t="shared" si="1"/>
        <v>4410118541104120VP0002</v>
      </c>
      <c r="C119" s="11" t="s">
        <v>613</v>
      </c>
      <c r="D119" s="12" t="s">
        <v>614</v>
      </c>
      <c r="E119" s="12" t="s">
        <v>625</v>
      </c>
      <c r="F119" s="12" t="s">
        <v>626</v>
      </c>
      <c r="G119" s="12" t="s">
        <v>627</v>
      </c>
      <c r="H119" s="13" t="s">
        <v>617</v>
      </c>
      <c r="I119" s="13" t="s">
        <v>535</v>
      </c>
      <c r="J119" s="13" t="s">
        <v>333</v>
      </c>
      <c r="K119" s="13" t="s">
        <v>615</v>
      </c>
      <c r="L119" s="13" t="s">
        <v>625</v>
      </c>
      <c r="M119" s="13" t="s">
        <v>358</v>
      </c>
      <c r="N119" s="13" t="s">
        <v>632</v>
      </c>
      <c r="O119" s="13" t="s">
        <v>333</v>
      </c>
      <c r="P119" s="13" t="s">
        <v>337</v>
      </c>
      <c r="Q119" s="14" t="s">
        <v>338</v>
      </c>
      <c r="R119" s="14" t="s">
        <v>423</v>
      </c>
      <c r="S119" s="14" t="s">
        <v>178</v>
      </c>
      <c r="T119" s="14" t="s">
        <v>629</v>
      </c>
      <c r="U119" s="14" t="s">
        <v>630</v>
      </c>
      <c r="V119" s="16"/>
      <c r="W119" s="16"/>
      <c r="X119" s="16"/>
      <c r="Y119" s="16"/>
      <c r="Z119" s="16"/>
      <c r="AA119" s="16"/>
      <c r="AB119" s="16"/>
      <c r="AC119" s="16"/>
      <c r="AD119" s="16"/>
      <c r="AE119" s="16">
        <v>14066</v>
      </c>
      <c r="AF119" s="16">
        <v>277103.14</v>
      </c>
      <c r="AG119" s="16">
        <v>934260.69</v>
      </c>
      <c r="AH119" s="16">
        <v>28275.39</v>
      </c>
      <c r="AI119" s="16">
        <v>2144.61</v>
      </c>
      <c r="AJ119" s="16">
        <v>548784.98</v>
      </c>
      <c r="AK119" s="16">
        <v>13309395.789999999</v>
      </c>
      <c r="AL119" s="16">
        <v>0</v>
      </c>
      <c r="AM119" s="16">
        <v>0</v>
      </c>
      <c r="AN119" s="16">
        <v>0</v>
      </c>
      <c r="AO119" s="16">
        <v>691769.49</v>
      </c>
      <c r="AP119" s="16">
        <v>21943.23</v>
      </c>
      <c r="AQ119" s="16">
        <v>44346.45</v>
      </c>
      <c r="AR119" s="16">
        <v>0</v>
      </c>
      <c r="AS119" s="16">
        <v>0</v>
      </c>
      <c r="AT119" s="16"/>
      <c r="AU119" s="16"/>
      <c r="AV119" s="16"/>
      <c r="AW119" s="16"/>
      <c r="AX119" s="16"/>
      <c r="AY119" s="16"/>
      <c r="AZ119" s="301"/>
      <c r="BA119" s="301"/>
    </row>
    <row r="120" spans="2:53" ht="98" hidden="1" thickTop="1" thickBot="1" x14ac:dyDescent="0.25">
      <c r="B120" s="10" t="str">
        <f t="shared" si="1"/>
        <v>4410118541104120VP0003</v>
      </c>
      <c r="C120" s="11" t="s">
        <v>613</v>
      </c>
      <c r="D120" s="12" t="s">
        <v>614</v>
      </c>
      <c r="E120" s="12" t="s">
        <v>625</v>
      </c>
      <c r="F120" s="12" t="s">
        <v>626</v>
      </c>
      <c r="G120" s="12" t="s">
        <v>627</v>
      </c>
      <c r="H120" s="13" t="s">
        <v>617</v>
      </c>
      <c r="I120" s="13" t="s">
        <v>535</v>
      </c>
      <c r="J120" s="13" t="s">
        <v>333</v>
      </c>
      <c r="K120" s="13" t="s">
        <v>615</v>
      </c>
      <c r="L120" s="13" t="s">
        <v>625</v>
      </c>
      <c r="M120" s="13" t="s">
        <v>359</v>
      </c>
      <c r="N120" s="13" t="s">
        <v>633</v>
      </c>
      <c r="O120" s="13" t="s">
        <v>333</v>
      </c>
      <c r="P120" s="13" t="s">
        <v>337</v>
      </c>
      <c r="Q120" s="14" t="s">
        <v>338</v>
      </c>
      <c r="R120" s="14" t="s">
        <v>423</v>
      </c>
      <c r="S120" s="14" t="s">
        <v>178</v>
      </c>
      <c r="T120" s="14" t="s">
        <v>629</v>
      </c>
      <c r="U120" s="14" t="s">
        <v>630</v>
      </c>
      <c r="V120" s="16"/>
      <c r="W120" s="16"/>
      <c r="X120" s="16"/>
      <c r="Y120" s="16"/>
      <c r="Z120" s="16"/>
      <c r="AA120" s="16"/>
      <c r="AB120" s="16"/>
      <c r="AC120" s="16"/>
      <c r="AD120" s="16"/>
      <c r="AE120" s="16"/>
      <c r="AF120" s="16"/>
      <c r="AG120" s="16">
        <v>61145.5</v>
      </c>
      <c r="AH120" s="16"/>
      <c r="AI120" s="16"/>
      <c r="AJ120" s="16"/>
      <c r="AK120" s="16"/>
      <c r="AL120" s="16">
        <v>1499760</v>
      </c>
      <c r="AM120" s="16">
        <v>0</v>
      </c>
      <c r="AN120" s="16">
        <v>0</v>
      </c>
      <c r="AO120" s="16">
        <v>0</v>
      </c>
      <c r="AP120" s="16">
        <v>0</v>
      </c>
      <c r="AQ120" s="16">
        <v>0</v>
      </c>
      <c r="AR120" s="16">
        <v>0</v>
      </c>
      <c r="AS120" s="16">
        <v>0</v>
      </c>
      <c r="AT120" s="16"/>
      <c r="AU120" s="16"/>
      <c r="AV120" s="16"/>
      <c r="AW120" s="16">
        <v>3149081.93</v>
      </c>
      <c r="AX120" s="16">
        <v>0</v>
      </c>
      <c r="AY120" s="16">
        <v>0</v>
      </c>
      <c r="AZ120" s="301"/>
      <c r="BA120" s="301"/>
    </row>
    <row r="121" spans="2:53" ht="98" hidden="1" thickTop="1" thickBot="1" x14ac:dyDescent="0.25">
      <c r="B121" s="10" t="str">
        <f t="shared" si="1"/>
        <v>4410118541118920VP0000</v>
      </c>
      <c r="C121" s="11" t="s">
        <v>613</v>
      </c>
      <c r="D121" s="12" t="s">
        <v>614</v>
      </c>
      <c r="E121" s="12" t="s">
        <v>625</v>
      </c>
      <c r="F121" s="12" t="s">
        <v>626</v>
      </c>
      <c r="G121" s="12" t="s">
        <v>627</v>
      </c>
      <c r="H121" s="13" t="s">
        <v>617</v>
      </c>
      <c r="I121" s="13" t="s">
        <v>535</v>
      </c>
      <c r="J121" s="13" t="s">
        <v>333</v>
      </c>
      <c r="K121" s="13" t="s">
        <v>616</v>
      </c>
      <c r="L121" s="13" t="s">
        <v>625</v>
      </c>
      <c r="M121" s="13" t="s">
        <v>347</v>
      </c>
      <c r="N121" s="13" t="s">
        <v>628</v>
      </c>
      <c r="O121" s="13" t="s">
        <v>333</v>
      </c>
      <c r="P121" s="13" t="s">
        <v>337</v>
      </c>
      <c r="Q121" s="14" t="s">
        <v>338</v>
      </c>
      <c r="R121" s="14" t="s">
        <v>423</v>
      </c>
      <c r="S121" s="14" t="s">
        <v>178</v>
      </c>
      <c r="T121" s="14" t="s">
        <v>629</v>
      </c>
      <c r="U121" s="14" t="s">
        <v>630</v>
      </c>
      <c r="V121" s="16"/>
      <c r="W121" s="16"/>
      <c r="X121" s="16"/>
      <c r="Y121" s="16"/>
      <c r="Z121" s="16"/>
      <c r="AA121" s="16"/>
      <c r="AB121" s="16"/>
      <c r="AC121" s="16"/>
      <c r="AD121" s="16"/>
      <c r="AE121" s="16"/>
      <c r="AF121" s="16"/>
      <c r="AG121" s="16"/>
      <c r="AH121" s="16"/>
      <c r="AI121" s="16"/>
      <c r="AJ121" s="16">
        <v>3770</v>
      </c>
      <c r="AK121" s="16">
        <v>29953</v>
      </c>
      <c r="AL121" s="16">
        <v>12112.21</v>
      </c>
      <c r="AM121" s="16">
        <v>0</v>
      </c>
      <c r="AN121" s="16">
        <v>6560.3</v>
      </c>
      <c r="AO121" s="16">
        <v>0</v>
      </c>
      <c r="AP121" s="16">
        <v>36.340000000000003</v>
      </c>
      <c r="AQ121" s="16">
        <v>29429.85</v>
      </c>
      <c r="AR121" s="16">
        <v>12033.5</v>
      </c>
      <c r="AS121" s="16">
        <v>-14680</v>
      </c>
      <c r="AT121" s="16">
        <v>29793.14</v>
      </c>
      <c r="AU121" s="16">
        <v>0</v>
      </c>
      <c r="AV121" s="16">
        <v>0</v>
      </c>
      <c r="AW121" s="16">
        <v>106163.76</v>
      </c>
      <c r="AX121" s="16">
        <v>14999.34</v>
      </c>
      <c r="AY121" s="16">
        <v>27931.95</v>
      </c>
      <c r="AZ121" s="301"/>
      <c r="BA121" s="301"/>
    </row>
    <row r="122" spans="2:53" ht="98" hidden="1" thickTop="1" thickBot="1" x14ac:dyDescent="0.25">
      <c r="B122" s="10" t="str">
        <f t="shared" si="1"/>
        <v>4410118541118920VP0001</v>
      </c>
      <c r="C122" s="11" t="s">
        <v>613</v>
      </c>
      <c r="D122" s="12" t="s">
        <v>614</v>
      </c>
      <c r="E122" s="12" t="s">
        <v>625</v>
      </c>
      <c r="F122" s="12" t="s">
        <v>626</v>
      </c>
      <c r="G122" s="12" t="s">
        <v>627</v>
      </c>
      <c r="H122" s="13" t="s">
        <v>617</v>
      </c>
      <c r="I122" s="13" t="s">
        <v>535</v>
      </c>
      <c r="J122" s="13" t="s">
        <v>333</v>
      </c>
      <c r="K122" s="13" t="s">
        <v>616</v>
      </c>
      <c r="L122" s="13" t="s">
        <v>625</v>
      </c>
      <c r="M122" s="13" t="s">
        <v>335</v>
      </c>
      <c r="N122" s="13" t="s">
        <v>634</v>
      </c>
      <c r="O122" s="13" t="s">
        <v>333</v>
      </c>
      <c r="P122" s="13" t="s">
        <v>337</v>
      </c>
      <c r="Q122" s="14" t="s">
        <v>338</v>
      </c>
      <c r="R122" s="14" t="s">
        <v>423</v>
      </c>
      <c r="S122" s="14" t="s">
        <v>178</v>
      </c>
      <c r="T122" s="14" t="s">
        <v>629</v>
      </c>
      <c r="U122" s="14" t="s">
        <v>630</v>
      </c>
      <c r="V122" s="15"/>
      <c r="W122" s="15"/>
      <c r="X122" s="15"/>
      <c r="Y122" s="15"/>
      <c r="Z122" s="15"/>
      <c r="AA122" s="15"/>
      <c r="AB122" s="15"/>
      <c r="AC122" s="15"/>
      <c r="AD122" s="15"/>
      <c r="AE122" s="15"/>
      <c r="AF122" s="15"/>
      <c r="AG122" s="15"/>
      <c r="AH122" s="15">
        <v>6165000</v>
      </c>
      <c r="AI122" s="15">
        <v>3561600</v>
      </c>
      <c r="AJ122" s="15">
        <v>7365600</v>
      </c>
      <c r="AK122" s="15">
        <v>7424400</v>
      </c>
      <c r="AL122" s="15">
        <v>5307600</v>
      </c>
      <c r="AM122" s="15">
        <v>8327400</v>
      </c>
      <c r="AN122" s="15">
        <v>8792400</v>
      </c>
      <c r="AO122" s="15">
        <v>6192600</v>
      </c>
      <c r="AP122" s="15">
        <v>9367800</v>
      </c>
      <c r="AQ122" s="15">
        <v>9882000</v>
      </c>
      <c r="AR122" s="15">
        <v>8136000</v>
      </c>
      <c r="AS122" s="15">
        <v>11860800</v>
      </c>
      <c r="AT122" s="15">
        <v>12364200</v>
      </c>
      <c r="AU122" s="15">
        <v>9518400</v>
      </c>
      <c r="AV122" s="15">
        <v>12630000</v>
      </c>
      <c r="AW122" s="15">
        <v>12975600</v>
      </c>
      <c r="AX122" s="15">
        <v>10719600</v>
      </c>
      <c r="AY122" s="15">
        <v>13687800</v>
      </c>
      <c r="AZ122" s="301"/>
      <c r="BA122" s="301"/>
    </row>
    <row r="123" spans="2:53" ht="98" hidden="1" thickTop="1" thickBot="1" x14ac:dyDescent="0.25">
      <c r="B123" s="10" t="str">
        <f t="shared" si="1"/>
        <v>4410118541118920VP0002</v>
      </c>
      <c r="C123" s="11" t="s">
        <v>613</v>
      </c>
      <c r="D123" s="12" t="s">
        <v>614</v>
      </c>
      <c r="E123" s="12" t="s">
        <v>625</v>
      </c>
      <c r="F123" s="12" t="s">
        <v>626</v>
      </c>
      <c r="G123" s="12" t="s">
        <v>627</v>
      </c>
      <c r="H123" s="13" t="s">
        <v>617</v>
      </c>
      <c r="I123" s="13" t="s">
        <v>535</v>
      </c>
      <c r="J123" s="13" t="s">
        <v>333</v>
      </c>
      <c r="K123" s="13" t="s">
        <v>616</v>
      </c>
      <c r="L123" s="13" t="s">
        <v>625</v>
      </c>
      <c r="M123" s="13" t="s">
        <v>358</v>
      </c>
      <c r="N123" s="13" t="s">
        <v>635</v>
      </c>
      <c r="O123" s="13" t="s">
        <v>333</v>
      </c>
      <c r="P123" s="13" t="s">
        <v>337</v>
      </c>
      <c r="Q123" s="14" t="s">
        <v>338</v>
      </c>
      <c r="R123" s="14" t="s">
        <v>423</v>
      </c>
      <c r="S123" s="14" t="s">
        <v>178</v>
      </c>
      <c r="T123" s="14" t="s">
        <v>629</v>
      </c>
      <c r="U123" s="14" t="s">
        <v>630</v>
      </c>
      <c r="V123" s="15"/>
      <c r="W123" s="15"/>
      <c r="X123" s="15"/>
      <c r="Y123" s="15"/>
      <c r="Z123" s="15"/>
      <c r="AA123" s="15"/>
      <c r="AB123" s="15"/>
      <c r="AC123" s="15"/>
      <c r="AD123" s="15"/>
      <c r="AE123" s="15"/>
      <c r="AF123" s="15"/>
      <c r="AG123" s="15"/>
      <c r="AH123" s="15">
        <v>1406746.67</v>
      </c>
      <c r="AI123" s="15">
        <v>1124048.1299999999</v>
      </c>
      <c r="AJ123" s="15">
        <v>118702.1</v>
      </c>
      <c r="AK123" s="15">
        <v>1203222.6499999999</v>
      </c>
      <c r="AL123" s="15">
        <v>741186.22</v>
      </c>
      <c r="AM123" s="15">
        <v>188462.74</v>
      </c>
      <c r="AN123" s="15">
        <v>757048.74</v>
      </c>
      <c r="AO123" s="15">
        <v>392976.1</v>
      </c>
      <c r="AP123" s="15">
        <v>765649.88</v>
      </c>
      <c r="AQ123" s="15">
        <v>1305551.43</v>
      </c>
      <c r="AR123" s="15">
        <v>2257731.85</v>
      </c>
      <c r="AS123" s="15">
        <v>1650765.4</v>
      </c>
      <c r="AT123" s="15">
        <v>65548.800000000003</v>
      </c>
      <c r="AU123" s="15">
        <v>1117154.95</v>
      </c>
      <c r="AV123" s="15">
        <v>923958.61</v>
      </c>
      <c r="AW123" s="15">
        <v>519749.77</v>
      </c>
      <c r="AX123" s="15">
        <v>58050.64</v>
      </c>
      <c r="AY123" s="15">
        <v>121049.05</v>
      </c>
      <c r="AZ123" s="301"/>
      <c r="BA123" s="301"/>
    </row>
    <row r="124" spans="2:53" ht="62" hidden="1" thickTop="1" thickBot="1" x14ac:dyDescent="0.25">
      <c r="B124" s="10" t="str">
        <f t="shared" si="1"/>
        <v>4410118541104120VQ0000</v>
      </c>
      <c r="C124" s="11" t="s">
        <v>613</v>
      </c>
      <c r="D124" s="12" t="s">
        <v>614</v>
      </c>
      <c r="E124" s="12" t="s">
        <v>636</v>
      </c>
      <c r="F124" s="12" t="s">
        <v>637</v>
      </c>
      <c r="G124" s="12" t="s">
        <v>638</v>
      </c>
      <c r="H124" s="13" t="s">
        <v>617</v>
      </c>
      <c r="I124" s="13" t="s">
        <v>535</v>
      </c>
      <c r="J124" s="13" t="s">
        <v>333</v>
      </c>
      <c r="K124" s="13" t="s">
        <v>615</v>
      </c>
      <c r="L124" s="13" t="s">
        <v>636</v>
      </c>
      <c r="M124" s="13" t="s">
        <v>347</v>
      </c>
      <c r="N124" s="13" t="s">
        <v>639</v>
      </c>
      <c r="O124" s="13" t="s">
        <v>333</v>
      </c>
      <c r="P124" s="13" t="s">
        <v>337</v>
      </c>
      <c r="Q124" s="14" t="s">
        <v>338</v>
      </c>
      <c r="R124" s="14" t="s">
        <v>339</v>
      </c>
      <c r="S124" s="14" t="s">
        <v>133</v>
      </c>
      <c r="T124" s="14" t="s">
        <v>593</v>
      </c>
      <c r="U124" s="14" t="s">
        <v>594</v>
      </c>
      <c r="V124" s="15"/>
      <c r="W124" s="15"/>
      <c r="X124" s="15">
        <v>2294.98</v>
      </c>
      <c r="Y124" s="15">
        <v>36602.35</v>
      </c>
      <c r="Z124" s="15">
        <v>37598.21</v>
      </c>
      <c r="AA124" s="15">
        <v>65809.509999999995</v>
      </c>
      <c r="AB124" s="15">
        <v>113563.98</v>
      </c>
      <c r="AC124" s="15">
        <v>118313.95</v>
      </c>
      <c r="AD124" s="15">
        <v>37154.410000000003</v>
      </c>
      <c r="AE124" s="15">
        <v>16242.07</v>
      </c>
      <c r="AF124" s="15">
        <v>370816.53</v>
      </c>
      <c r="AG124" s="15">
        <v>40169.25</v>
      </c>
      <c r="AH124" s="15"/>
      <c r="AI124" s="15"/>
      <c r="AJ124" s="15"/>
      <c r="AK124" s="15">
        <v>1027778</v>
      </c>
      <c r="AL124" s="15">
        <v>0</v>
      </c>
      <c r="AM124" s="15">
        <v>514262.76</v>
      </c>
      <c r="AN124" s="15">
        <v>15177.24</v>
      </c>
      <c r="AO124" s="15">
        <v>0</v>
      </c>
      <c r="AP124" s="15">
        <v>0</v>
      </c>
      <c r="AQ124" s="15">
        <v>0</v>
      </c>
      <c r="AR124" s="15">
        <v>0</v>
      </c>
      <c r="AS124" s="15">
        <v>0</v>
      </c>
      <c r="AT124" s="15"/>
      <c r="AU124" s="15"/>
      <c r="AV124" s="15"/>
      <c r="AW124" s="15"/>
      <c r="AX124" s="15"/>
      <c r="AY124" s="15"/>
      <c r="AZ124" s="301"/>
      <c r="BA124" s="301"/>
    </row>
    <row r="125" spans="2:53" ht="62" hidden="1" thickTop="1" thickBot="1" x14ac:dyDescent="0.25">
      <c r="B125" s="10" t="str">
        <f t="shared" si="1"/>
        <v>4410118541104120VQ0001</v>
      </c>
      <c r="C125" s="11" t="s">
        <v>613</v>
      </c>
      <c r="D125" s="12" t="s">
        <v>614</v>
      </c>
      <c r="E125" s="12" t="s">
        <v>636</v>
      </c>
      <c r="F125" s="12" t="s">
        <v>637</v>
      </c>
      <c r="G125" s="12" t="s">
        <v>638</v>
      </c>
      <c r="H125" s="13" t="s">
        <v>617</v>
      </c>
      <c r="I125" s="13" t="s">
        <v>535</v>
      </c>
      <c r="J125" s="13" t="s">
        <v>333</v>
      </c>
      <c r="K125" s="13" t="s">
        <v>615</v>
      </c>
      <c r="L125" s="13" t="s">
        <v>636</v>
      </c>
      <c r="M125" s="13" t="s">
        <v>335</v>
      </c>
      <c r="N125" s="13" t="s">
        <v>640</v>
      </c>
      <c r="O125" s="13" t="s">
        <v>333</v>
      </c>
      <c r="P125" s="13" t="s">
        <v>337</v>
      </c>
      <c r="Q125" s="14" t="s">
        <v>338</v>
      </c>
      <c r="R125" s="14" t="s">
        <v>339</v>
      </c>
      <c r="S125" s="14" t="s">
        <v>133</v>
      </c>
      <c r="T125" s="14" t="s">
        <v>593</v>
      </c>
      <c r="U125" s="14" t="s">
        <v>594</v>
      </c>
      <c r="V125" s="15"/>
      <c r="W125" s="15"/>
      <c r="X125" s="15"/>
      <c r="Y125" s="15"/>
      <c r="Z125" s="15"/>
      <c r="AA125" s="15"/>
      <c r="AB125" s="15"/>
      <c r="AC125" s="15">
        <v>103310</v>
      </c>
      <c r="AD125" s="15">
        <v>0</v>
      </c>
      <c r="AE125" s="15">
        <v>226619.8</v>
      </c>
      <c r="AF125" s="15">
        <v>57273.35</v>
      </c>
      <c r="AG125" s="15">
        <v>20313.79</v>
      </c>
      <c r="AH125" s="15"/>
      <c r="AI125" s="15"/>
      <c r="AJ125" s="15"/>
      <c r="AK125" s="15">
        <v>400000</v>
      </c>
      <c r="AL125" s="15">
        <v>0</v>
      </c>
      <c r="AM125" s="15">
        <v>556904</v>
      </c>
      <c r="AN125" s="15">
        <v>0</v>
      </c>
      <c r="AO125" s="15">
        <v>0</v>
      </c>
      <c r="AP125" s="15">
        <v>0</v>
      </c>
      <c r="AQ125" s="15">
        <v>0</v>
      </c>
      <c r="AR125" s="15">
        <v>0</v>
      </c>
      <c r="AS125" s="15">
        <v>600000</v>
      </c>
      <c r="AT125" s="15"/>
      <c r="AU125" s="15"/>
      <c r="AV125" s="15"/>
      <c r="AW125" s="15">
        <v>640092</v>
      </c>
      <c r="AX125" s="15">
        <v>0</v>
      </c>
      <c r="AY125" s="15">
        <v>0</v>
      </c>
      <c r="AZ125" s="301"/>
      <c r="BA125" s="301"/>
    </row>
    <row r="126" spans="2:53" ht="62" hidden="1" thickTop="1" thickBot="1" x14ac:dyDescent="0.25">
      <c r="B126" s="10" t="str">
        <f t="shared" si="1"/>
        <v>4410118541104120VQ0002</v>
      </c>
      <c r="C126" s="11" t="s">
        <v>613</v>
      </c>
      <c r="D126" s="12" t="s">
        <v>614</v>
      </c>
      <c r="E126" s="12" t="s">
        <v>636</v>
      </c>
      <c r="F126" s="12" t="s">
        <v>637</v>
      </c>
      <c r="G126" s="12" t="s">
        <v>638</v>
      </c>
      <c r="H126" s="13" t="s">
        <v>617</v>
      </c>
      <c r="I126" s="13" t="s">
        <v>535</v>
      </c>
      <c r="J126" s="13" t="s">
        <v>333</v>
      </c>
      <c r="K126" s="13" t="s">
        <v>615</v>
      </c>
      <c r="L126" s="13" t="s">
        <v>636</v>
      </c>
      <c r="M126" s="13" t="s">
        <v>358</v>
      </c>
      <c r="N126" s="13" t="s">
        <v>641</v>
      </c>
      <c r="O126" s="13" t="s">
        <v>333</v>
      </c>
      <c r="P126" s="13" t="s">
        <v>337</v>
      </c>
      <c r="Q126" s="14" t="s">
        <v>338</v>
      </c>
      <c r="R126" s="14" t="s">
        <v>339</v>
      </c>
      <c r="S126" s="14" t="s">
        <v>133</v>
      </c>
      <c r="T126" s="14" t="s">
        <v>593</v>
      </c>
      <c r="U126" s="14" t="s">
        <v>594</v>
      </c>
      <c r="V126" s="15"/>
      <c r="W126" s="15"/>
      <c r="X126" s="15"/>
      <c r="Y126" s="15"/>
      <c r="Z126" s="15"/>
      <c r="AA126" s="15"/>
      <c r="AB126" s="15"/>
      <c r="AC126" s="15"/>
      <c r="AD126" s="15"/>
      <c r="AE126" s="15"/>
      <c r="AF126" s="15"/>
      <c r="AG126" s="15"/>
      <c r="AH126" s="15">
        <v>178010.52</v>
      </c>
      <c r="AI126" s="15">
        <v>3859.8</v>
      </c>
      <c r="AJ126" s="15">
        <v>0</v>
      </c>
      <c r="AK126" s="15">
        <v>0</v>
      </c>
      <c r="AL126" s="15">
        <v>300240</v>
      </c>
      <c r="AM126" s="15">
        <v>43096</v>
      </c>
      <c r="AN126" s="15">
        <v>0</v>
      </c>
      <c r="AO126" s="15">
        <v>0</v>
      </c>
      <c r="AP126" s="15">
        <v>0</v>
      </c>
      <c r="AQ126" s="15">
        <v>0</v>
      </c>
      <c r="AR126" s="15">
        <v>0</v>
      </c>
      <c r="AS126" s="15">
        <v>500000</v>
      </c>
      <c r="AT126" s="15"/>
      <c r="AU126" s="15"/>
      <c r="AV126" s="15"/>
      <c r="AW126" s="15">
        <v>240090</v>
      </c>
      <c r="AX126" s="15">
        <v>0</v>
      </c>
      <c r="AY126" s="15">
        <v>0</v>
      </c>
      <c r="AZ126" s="301"/>
      <c r="BA126" s="301"/>
    </row>
    <row r="127" spans="2:53" ht="62" hidden="1" thickTop="1" thickBot="1" x14ac:dyDescent="0.25">
      <c r="B127" s="10" t="str">
        <f t="shared" si="1"/>
        <v>4410118541104120VQ0003</v>
      </c>
      <c r="C127" s="11" t="s">
        <v>613</v>
      </c>
      <c r="D127" s="12" t="s">
        <v>614</v>
      </c>
      <c r="E127" s="12" t="s">
        <v>636</v>
      </c>
      <c r="F127" s="12" t="s">
        <v>637</v>
      </c>
      <c r="G127" s="12" t="s">
        <v>638</v>
      </c>
      <c r="H127" s="13" t="s">
        <v>617</v>
      </c>
      <c r="I127" s="13" t="s">
        <v>535</v>
      </c>
      <c r="J127" s="13" t="s">
        <v>333</v>
      </c>
      <c r="K127" s="13" t="s">
        <v>615</v>
      </c>
      <c r="L127" s="13" t="s">
        <v>636</v>
      </c>
      <c r="M127" s="13" t="s">
        <v>359</v>
      </c>
      <c r="N127" s="13" t="s">
        <v>642</v>
      </c>
      <c r="O127" s="13" t="s">
        <v>333</v>
      </c>
      <c r="P127" s="13" t="s">
        <v>337</v>
      </c>
      <c r="Q127" s="14" t="s">
        <v>338</v>
      </c>
      <c r="R127" s="14" t="s">
        <v>339</v>
      </c>
      <c r="S127" s="14" t="s">
        <v>133</v>
      </c>
      <c r="T127" s="14" t="s">
        <v>593</v>
      </c>
      <c r="U127" s="14" t="s">
        <v>594</v>
      </c>
      <c r="V127" s="15"/>
      <c r="W127" s="15"/>
      <c r="X127" s="15"/>
      <c r="Y127" s="15"/>
      <c r="Z127" s="15"/>
      <c r="AA127" s="15"/>
      <c r="AB127" s="15"/>
      <c r="AC127" s="15"/>
      <c r="AD127" s="15"/>
      <c r="AE127" s="15"/>
      <c r="AF127" s="15"/>
      <c r="AG127" s="15"/>
      <c r="AH127" s="15"/>
      <c r="AI127" s="15">
        <v>4588.05</v>
      </c>
      <c r="AJ127" s="15">
        <v>0</v>
      </c>
      <c r="AK127" s="15">
        <v>0</v>
      </c>
      <c r="AL127" s="15">
        <v>0</v>
      </c>
      <c r="AM127" s="15">
        <v>0</v>
      </c>
      <c r="AN127" s="15">
        <v>0</v>
      </c>
      <c r="AO127" s="15">
        <v>0</v>
      </c>
      <c r="AP127" s="15">
        <v>0</v>
      </c>
      <c r="AQ127" s="15">
        <v>0</v>
      </c>
      <c r="AR127" s="15">
        <v>0</v>
      </c>
      <c r="AS127" s="15">
        <v>0</v>
      </c>
      <c r="AT127" s="15"/>
      <c r="AU127" s="15"/>
      <c r="AV127" s="15"/>
      <c r="AW127" s="15"/>
      <c r="AX127" s="15"/>
      <c r="AY127" s="15"/>
      <c r="AZ127" s="301"/>
      <c r="BA127" s="301"/>
    </row>
    <row r="128" spans="2:53" ht="62" hidden="1" thickTop="1" thickBot="1" x14ac:dyDescent="0.25">
      <c r="B128" s="10" t="str">
        <f t="shared" si="1"/>
        <v>4410118542105820W10000</v>
      </c>
      <c r="C128" s="11" t="s">
        <v>613</v>
      </c>
      <c r="D128" s="12" t="s">
        <v>614</v>
      </c>
      <c r="E128" s="12" t="s">
        <v>649</v>
      </c>
      <c r="F128" s="12" t="s">
        <v>650</v>
      </c>
      <c r="G128" s="12" t="s">
        <v>651</v>
      </c>
      <c r="H128" s="13" t="s">
        <v>617</v>
      </c>
      <c r="I128" s="13" t="s">
        <v>535</v>
      </c>
      <c r="J128" s="13" t="s">
        <v>464</v>
      </c>
      <c r="K128" s="13" t="s">
        <v>465</v>
      </c>
      <c r="L128" s="13" t="s">
        <v>649</v>
      </c>
      <c r="M128" s="13" t="s">
        <v>347</v>
      </c>
      <c r="N128" s="13" t="s">
        <v>652</v>
      </c>
      <c r="O128" s="13" t="s">
        <v>464</v>
      </c>
      <c r="P128" s="13" t="s">
        <v>467</v>
      </c>
      <c r="Q128" s="14" t="s">
        <v>338</v>
      </c>
      <c r="R128" s="14" t="s">
        <v>468</v>
      </c>
      <c r="S128" s="14" t="s">
        <v>19</v>
      </c>
      <c r="T128" s="14" t="s">
        <v>469</v>
      </c>
      <c r="U128" s="14" t="s">
        <v>470</v>
      </c>
      <c r="V128" s="15"/>
      <c r="W128" s="15"/>
      <c r="X128" s="15"/>
      <c r="Y128" s="15"/>
      <c r="Z128" s="15"/>
      <c r="AA128" s="15"/>
      <c r="AB128" s="15"/>
      <c r="AC128" s="15">
        <v>1078</v>
      </c>
      <c r="AD128" s="15">
        <v>0</v>
      </c>
      <c r="AE128" s="15">
        <v>0</v>
      </c>
      <c r="AF128" s="15">
        <v>0</v>
      </c>
      <c r="AG128" s="15">
        <v>0</v>
      </c>
      <c r="AH128" s="15"/>
      <c r="AI128" s="15"/>
      <c r="AJ128" s="15"/>
      <c r="AK128" s="15"/>
      <c r="AL128" s="15"/>
      <c r="AM128" s="15"/>
      <c r="AN128" s="15"/>
      <c r="AO128" s="15"/>
      <c r="AP128" s="15"/>
      <c r="AQ128" s="15"/>
      <c r="AR128" s="15"/>
      <c r="AS128" s="15"/>
      <c r="AT128" s="15"/>
      <c r="AU128" s="15"/>
      <c r="AV128" s="15"/>
      <c r="AW128" s="15"/>
      <c r="AX128" s="15"/>
      <c r="AY128" s="15"/>
      <c r="AZ128" s="301"/>
      <c r="BA128" s="301"/>
    </row>
    <row r="129" spans="2:53" ht="50" hidden="1" thickTop="1" thickBot="1" x14ac:dyDescent="0.25">
      <c r="B129" s="10" t="str">
        <f t="shared" si="1"/>
        <v>4410118541105820W20000</v>
      </c>
      <c r="C129" s="11" t="s">
        <v>613</v>
      </c>
      <c r="D129" s="12" t="s">
        <v>614</v>
      </c>
      <c r="E129" s="12" t="s">
        <v>653</v>
      </c>
      <c r="F129" s="12" t="s">
        <v>654</v>
      </c>
      <c r="G129" s="12" t="s">
        <v>655</v>
      </c>
      <c r="H129" s="13" t="s">
        <v>617</v>
      </c>
      <c r="I129" s="13" t="s">
        <v>535</v>
      </c>
      <c r="J129" s="13" t="s">
        <v>333</v>
      </c>
      <c r="K129" s="13" t="s">
        <v>465</v>
      </c>
      <c r="L129" s="13" t="s">
        <v>653</v>
      </c>
      <c r="M129" s="13" t="s">
        <v>347</v>
      </c>
      <c r="N129" s="13" t="s">
        <v>656</v>
      </c>
      <c r="O129" s="13" t="s">
        <v>333</v>
      </c>
      <c r="P129" s="13" t="s">
        <v>337</v>
      </c>
      <c r="Q129" s="14" t="s">
        <v>338</v>
      </c>
      <c r="R129" s="14" t="s">
        <v>429</v>
      </c>
      <c r="S129" s="14" t="s">
        <v>209</v>
      </c>
      <c r="T129" s="14" t="s">
        <v>657</v>
      </c>
      <c r="U129" s="14" t="s">
        <v>431</v>
      </c>
      <c r="V129" s="15"/>
      <c r="W129" s="15"/>
      <c r="X129" s="15"/>
      <c r="Y129" s="15">
        <v>2479.19</v>
      </c>
      <c r="Z129" s="15">
        <v>88255.06</v>
      </c>
      <c r="AA129" s="15">
        <v>13145.22</v>
      </c>
      <c r="AB129" s="15">
        <v>208129.52</v>
      </c>
      <c r="AC129" s="15">
        <v>202869.46</v>
      </c>
      <c r="AD129" s="15">
        <v>128943.19</v>
      </c>
      <c r="AE129" s="15">
        <v>5200.84</v>
      </c>
      <c r="AF129" s="15">
        <v>115114.04</v>
      </c>
      <c r="AG129" s="15">
        <v>767.01</v>
      </c>
      <c r="AH129" s="15"/>
      <c r="AI129" s="15"/>
      <c r="AJ129" s="15"/>
      <c r="AK129" s="15"/>
      <c r="AL129" s="15"/>
      <c r="AM129" s="15"/>
      <c r="AN129" s="15"/>
      <c r="AO129" s="15"/>
      <c r="AP129" s="15"/>
      <c r="AQ129" s="15"/>
      <c r="AR129" s="15"/>
      <c r="AS129" s="15"/>
      <c r="AT129" s="15"/>
      <c r="AU129" s="15"/>
      <c r="AV129" s="15"/>
      <c r="AW129" s="15"/>
      <c r="AX129" s="15"/>
      <c r="AY129" s="15"/>
      <c r="AZ129" s="301"/>
      <c r="BA129" s="301"/>
    </row>
    <row r="130" spans="2:53" ht="50" hidden="1" thickTop="1" thickBot="1" x14ac:dyDescent="0.25">
      <c r="B130" s="10" t="str">
        <f t="shared" si="1"/>
        <v>4410118541105820W20006</v>
      </c>
      <c r="C130" s="11" t="s">
        <v>613</v>
      </c>
      <c r="D130" s="12" t="s">
        <v>614</v>
      </c>
      <c r="E130" s="12" t="s">
        <v>653</v>
      </c>
      <c r="F130" s="12" t="s">
        <v>654</v>
      </c>
      <c r="G130" s="12" t="s">
        <v>655</v>
      </c>
      <c r="H130" s="13" t="s">
        <v>617</v>
      </c>
      <c r="I130" s="13" t="s">
        <v>535</v>
      </c>
      <c r="J130" s="13" t="s">
        <v>333</v>
      </c>
      <c r="K130" s="13" t="s">
        <v>465</v>
      </c>
      <c r="L130" s="13" t="s">
        <v>653</v>
      </c>
      <c r="M130" s="13" t="s">
        <v>391</v>
      </c>
      <c r="N130" s="13" t="s">
        <v>658</v>
      </c>
      <c r="O130" s="13" t="s">
        <v>333</v>
      </c>
      <c r="P130" s="13" t="s">
        <v>337</v>
      </c>
      <c r="Q130" s="14" t="s">
        <v>338</v>
      </c>
      <c r="R130" s="14" t="s">
        <v>429</v>
      </c>
      <c r="S130" s="14" t="s">
        <v>209</v>
      </c>
      <c r="T130" s="14" t="s">
        <v>657</v>
      </c>
      <c r="U130" s="14" t="s">
        <v>431</v>
      </c>
      <c r="V130" s="15"/>
      <c r="W130" s="15"/>
      <c r="X130" s="15"/>
      <c r="Y130" s="15"/>
      <c r="Z130" s="15"/>
      <c r="AA130" s="15"/>
      <c r="AB130" s="15"/>
      <c r="AC130" s="15"/>
      <c r="AD130" s="15"/>
      <c r="AE130" s="15"/>
      <c r="AF130" s="15"/>
      <c r="AG130" s="15">
        <v>1630130</v>
      </c>
      <c r="AH130" s="15"/>
      <c r="AI130" s="15"/>
      <c r="AJ130" s="15"/>
      <c r="AK130" s="15">
        <v>409715</v>
      </c>
      <c r="AL130" s="15">
        <v>130000</v>
      </c>
      <c r="AM130" s="15">
        <v>247715</v>
      </c>
      <c r="AN130" s="15">
        <v>142285</v>
      </c>
      <c r="AO130" s="15">
        <v>12285</v>
      </c>
      <c r="AP130" s="15">
        <v>0</v>
      </c>
      <c r="AQ130" s="15">
        <v>100000</v>
      </c>
      <c r="AR130" s="15">
        <v>0</v>
      </c>
      <c r="AS130" s="15">
        <v>0</v>
      </c>
      <c r="AT130" s="15"/>
      <c r="AU130" s="15"/>
      <c r="AV130" s="15"/>
      <c r="AW130" s="15">
        <v>8000</v>
      </c>
      <c r="AX130" s="15">
        <v>0</v>
      </c>
      <c r="AY130" s="15">
        <v>0</v>
      </c>
      <c r="AZ130" s="301"/>
      <c r="BA130" s="301"/>
    </row>
    <row r="131" spans="2:53" ht="50" hidden="1" thickTop="1" thickBot="1" x14ac:dyDescent="0.25">
      <c r="B131" s="10" t="str">
        <f t="shared" si="1"/>
        <v>4410118541105820W20008</v>
      </c>
      <c r="C131" s="11" t="s">
        <v>613</v>
      </c>
      <c r="D131" s="12" t="s">
        <v>614</v>
      </c>
      <c r="E131" s="12" t="s">
        <v>653</v>
      </c>
      <c r="F131" s="12" t="s">
        <v>654</v>
      </c>
      <c r="G131" s="12" t="s">
        <v>655</v>
      </c>
      <c r="H131" s="13" t="s">
        <v>617</v>
      </c>
      <c r="I131" s="13" t="s">
        <v>535</v>
      </c>
      <c r="J131" s="13" t="s">
        <v>333</v>
      </c>
      <c r="K131" s="13" t="s">
        <v>465</v>
      </c>
      <c r="L131" s="13" t="s">
        <v>653</v>
      </c>
      <c r="M131" s="13" t="s">
        <v>372</v>
      </c>
      <c r="N131" s="13" t="s">
        <v>659</v>
      </c>
      <c r="O131" s="13" t="s">
        <v>333</v>
      </c>
      <c r="P131" s="13" t="s">
        <v>337</v>
      </c>
      <c r="Q131" s="14" t="s">
        <v>338</v>
      </c>
      <c r="R131" s="14" t="s">
        <v>429</v>
      </c>
      <c r="S131" s="14" t="s">
        <v>209</v>
      </c>
      <c r="T131" s="14" t="s">
        <v>657</v>
      </c>
      <c r="U131" s="14" t="s">
        <v>431</v>
      </c>
      <c r="V131" s="15"/>
      <c r="W131" s="15"/>
      <c r="X131" s="15"/>
      <c r="Y131" s="15"/>
      <c r="Z131" s="15"/>
      <c r="AA131" s="15"/>
      <c r="AB131" s="15"/>
      <c r="AC131" s="15"/>
      <c r="AD131" s="15"/>
      <c r="AE131" s="15">
        <v>1000000</v>
      </c>
      <c r="AF131" s="15">
        <v>0</v>
      </c>
      <c r="AG131" s="15">
        <v>0</v>
      </c>
      <c r="AH131" s="15"/>
      <c r="AI131" s="15"/>
      <c r="AJ131" s="15"/>
      <c r="AK131" s="15"/>
      <c r="AL131" s="15"/>
      <c r="AM131" s="15"/>
      <c r="AN131" s="15"/>
      <c r="AO131" s="15"/>
      <c r="AP131" s="15"/>
      <c r="AQ131" s="15"/>
      <c r="AR131" s="15"/>
      <c r="AS131" s="15"/>
      <c r="AT131" s="15"/>
      <c r="AU131" s="15"/>
      <c r="AV131" s="15"/>
      <c r="AW131" s="15"/>
      <c r="AX131" s="15"/>
      <c r="AY131" s="15"/>
      <c r="AZ131" s="301"/>
      <c r="BA131" s="301"/>
    </row>
    <row r="132" spans="2:53" ht="50" hidden="1" thickTop="1" thickBot="1" x14ac:dyDescent="0.25">
      <c r="B132" s="10" t="str">
        <f t="shared" si="1"/>
        <v>4410118541611420W20000</v>
      </c>
      <c r="C132" s="11" t="s">
        <v>613</v>
      </c>
      <c r="D132" s="12" t="s">
        <v>614</v>
      </c>
      <c r="E132" s="12" t="s">
        <v>653</v>
      </c>
      <c r="F132" s="12" t="s">
        <v>654</v>
      </c>
      <c r="G132" s="12" t="s">
        <v>655</v>
      </c>
      <c r="H132" s="13" t="s">
        <v>617</v>
      </c>
      <c r="I132" s="13" t="s">
        <v>535</v>
      </c>
      <c r="J132" s="13" t="s">
        <v>333</v>
      </c>
      <c r="K132" s="13" t="s">
        <v>477</v>
      </c>
      <c r="L132" s="13" t="s">
        <v>653</v>
      </c>
      <c r="M132" s="13" t="s">
        <v>347</v>
      </c>
      <c r="N132" s="13" t="s">
        <v>656</v>
      </c>
      <c r="O132" s="13" t="s">
        <v>333</v>
      </c>
      <c r="P132" s="13" t="s">
        <v>337</v>
      </c>
      <c r="Q132" s="14" t="s">
        <v>338</v>
      </c>
      <c r="R132" s="14" t="s">
        <v>429</v>
      </c>
      <c r="S132" s="14" t="s">
        <v>209</v>
      </c>
      <c r="T132" s="14" t="s">
        <v>657</v>
      </c>
      <c r="U132" s="14" t="s">
        <v>431</v>
      </c>
      <c r="V132" s="15"/>
      <c r="W132" s="15"/>
      <c r="X132" s="15"/>
      <c r="Y132" s="15"/>
      <c r="Z132" s="15"/>
      <c r="AA132" s="15"/>
      <c r="AB132" s="15"/>
      <c r="AC132" s="15"/>
      <c r="AD132" s="15"/>
      <c r="AE132" s="15"/>
      <c r="AF132" s="15"/>
      <c r="AG132" s="15"/>
      <c r="AH132" s="15">
        <v>6750.8</v>
      </c>
      <c r="AI132" s="15">
        <v>5405.2</v>
      </c>
      <c r="AJ132" s="15">
        <v>1676.43</v>
      </c>
      <c r="AK132" s="15">
        <v>4513.8900000000003</v>
      </c>
      <c r="AL132" s="15">
        <v>3385.54</v>
      </c>
      <c r="AM132" s="15">
        <v>4245.43</v>
      </c>
      <c r="AN132" s="15">
        <v>2676.04</v>
      </c>
      <c r="AO132" s="15">
        <v>6728.7</v>
      </c>
      <c r="AP132" s="15">
        <v>9233.2999999999993</v>
      </c>
      <c r="AQ132" s="15">
        <v>0</v>
      </c>
      <c r="AR132" s="15">
        <v>708377.17778499995</v>
      </c>
      <c r="AS132" s="15">
        <v>16240.703187999999</v>
      </c>
      <c r="AT132" s="15"/>
      <c r="AU132" s="15">
        <v>500000</v>
      </c>
      <c r="AV132" s="15">
        <v>100000</v>
      </c>
      <c r="AW132" s="15">
        <v>0</v>
      </c>
      <c r="AX132" s="15">
        <v>0</v>
      </c>
      <c r="AY132" s="15">
        <v>4824.9799999999996</v>
      </c>
      <c r="AZ132" s="301"/>
      <c r="BA132" s="301"/>
    </row>
    <row r="133" spans="2:53" ht="50" hidden="1" thickTop="1" thickBot="1" x14ac:dyDescent="0.25">
      <c r="B133" s="10" t="str">
        <f t="shared" ref="B133:B196" si="2">CONCATENATE(H133,I133,J133,K133,L133,M133)</f>
        <v>4410118541611420W20001</v>
      </c>
      <c r="C133" s="11" t="s">
        <v>613</v>
      </c>
      <c r="D133" s="12" t="s">
        <v>614</v>
      </c>
      <c r="E133" s="12" t="s">
        <v>653</v>
      </c>
      <c r="F133" s="12" t="s">
        <v>654</v>
      </c>
      <c r="G133" s="12" t="s">
        <v>655</v>
      </c>
      <c r="H133" s="13" t="s">
        <v>617</v>
      </c>
      <c r="I133" s="13" t="s">
        <v>535</v>
      </c>
      <c r="J133" s="13" t="s">
        <v>333</v>
      </c>
      <c r="K133" s="13" t="s">
        <v>477</v>
      </c>
      <c r="L133" s="13" t="s">
        <v>653</v>
      </c>
      <c r="M133" s="13" t="s">
        <v>335</v>
      </c>
      <c r="N133" s="13" t="s">
        <v>658</v>
      </c>
      <c r="O133" s="13" t="s">
        <v>333</v>
      </c>
      <c r="P133" s="13" t="s">
        <v>337</v>
      </c>
      <c r="Q133" s="14" t="s">
        <v>338</v>
      </c>
      <c r="R133" s="14" t="s">
        <v>429</v>
      </c>
      <c r="S133" s="14" t="s">
        <v>209</v>
      </c>
      <c r="T133" s="14" t="s">
        <v>657</v>
      </c>
      <c r="U133" s="14" t="s">
        <v>431</v>
      </c>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v>253.23</v>
      </c>
      <c r="AS133" s="15">
        <v>1833064.574765</v>
      </c>
      <c r="AT133" s="15">
        <v>746.77</v>
      </c>
      <c r="AU133" s="15">
        <v>0</v>
      </c>
      <c r="AV133" s="15">
        <v>0</v>
      </c>
      <c r="AW133" s="15">
        <v>0</v>
      </c>
      <c r="AX133" s="15">
        <v>0</v>
      </c>
      <c r="AY133" s="15">
        <v>0</v>
      </c>
      <c r="AZ133" s="301"/>
      <c r="BA133" s="301"/>
    </row>
    <row r="134" spans="2:53" ht="50" hidden="1" thickTop="1" thickBot="1" x14ac:dyDescent="0.25">
      <c r="B134" s="10" t="str">
        <f t="shared" si="2"/>
        <v>4410118541611420W20002</v>
      </c>
      <c r="C134" s="11" t="s">
        <v>613</v>
      </c>
      <c r="D134" s="12" t="s">
        <v>614</v>
      </c>
      <c r="E134" s="12" t="s">
        <v>653</v>
      </c>
      <c r="F134" s="12" t="s">
        <v>654</v>
      </c>
      <c r="G134" s="12" t="s">
        <v>655</v>
      </c>
      <c r="H134" s="13" t="s">
        <v>617</v>
      </c>
      <c r="I134" s="13" t="s">
        <v>535</v>
      </c>
      <c r="J134" s="13" t="s">
        <v>333</v>
      </c>
      <c r="K134" s="13" t="s">
        <v>477</v>
      </c>
      <c r="L134" s="13" t="s">
        <v>653</v>
      </c>
      <c r="M134" s="13" t="s">
        <v>358</v>
      </c>
      <c r="N134" s="13" t="s">
        <v>660</v>
      </c>
      <c r="O134" s="13" t="s">
        <v>333</v>
      </c>
      <c r="P134" s="13" t="s">
        <v>337</v>
      </c>
      <c r="Q134" s="14" t="s">
        <v>338</v>
      </c>
      <c r="R134" s="14" t="s">
        <v>429</v>
      </c>
      <c r="S134" s="14" t="s">
        <v>209</v>
      </c>
      <c r="T134" s="14" t="s">
        <v>657</v>
      </c>
      <c r="U134" s="14" t="s">
        <v>431</v>
      </c>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v>295226.50979699998</v>
      </c>
      <c r="AT134" s="15"/>
      <c r="AU134" s="15"/>
      <c r="AV134" s="15"/>
      <c r="AW134" s="15"/>
      <c r="AX134" s="15"/>
      <c r="AY134" s="15">
        <v>44000</v>
      </c>
      <c r="AZ134" s="301"/>
      <c r="BA134" s="301"/>
    </row>
    <row r="135" spans="2:53" ht="170" hidden="1" thickTop="1" thickBot="1" x14ac:dyDescent="0.25">
      <c r="B135" s="10" t="str">
        <f t="shared" si="2"/>
        <v>2210618541104120WA0001</v>
      </c>
      <c r="C135" s="11" t="s">
        <v>613</v>
      </c>
      <c r="D135" s="12" t="s">
        <v>614</v>
      </c>
      <c r="E135" s="12" t="s">
        <v>662</v>
      </c>
      <c r="F135" s="12" t="s">
        <v>663</v>
      </c>
      <c r="G135" s="12" t="s">
        <v>664</v>
      </c>
      <c r="H135" s="13" t="s">
        <v>665</v>
      </c>
      <c r="I135" s="13" t="s">
        <v>535</v>
      </c>
      <c r="J135" s="13" t="s">
        <v>333</v>
      </c>
      <c r="K135" s="13" t="s">
        <v>615</v>
      </c>
      <c r="L135" s="13" t="s">
        <v>662</v>
      </c>
      <c r="M135" s="13" t="s">
        <v>335</v>
      </c>
      <c r="N135" s="13" t="s">
        <v>666</v>
      </c>
      <c r="O135" s="13" t="s">
        <v>333</v>
      </c>
      <c r="P135" s="13" t="s">
        <v>337</v>
      </c>
      <c r="Q135" s="14" t="s">
        <v>338</v>
      </c>
      <c r="R135" s="14" t="s">
        <v>339</v>
      </c>
      <c r="S135" s="14" t="s">
        <v>104</v>
      </c>
      <c r="T135" s="14" t="s">
        <v>667</v>
      </c>
      <c r="U135" s="14" t="s">
        <v>668</v>
      </c>
      <c r="V135" s="15">
        <v>96324.21</v>
      </c>
      <c r="W135" s="15">
        <v>0</v>
      </c>
      <c r="X135" s="15">
        <v>1500000</v>
      </c>
      <c r="Y135" s="15">
        <v>0</v>
      </c>
      <c r="Z135" s="15">
        <v>0</v>
      </c>
      <c r="AA135" s="15">
        <v>0</v>
      </c>
      <c r="AB135" s="15">
        <v>0</v>
      </c>
      <c r="AC135" s="15">
        <v>0</v>
      </c>
      <c r="AD135" s="15">
        <v>0</v>
      </c>
      <c r="AE135" s="15">
        <v>0</v>
      </c>
      <c r="AF135" s="15">
        <v>0</v>
      </c>
      <c r="AG135" s="15">
        <v>0</v>
      </c>
      <c r="AH135" s="15"/>
      <c r="AI135" s="15"/>
      <c r="AJ135" s="15"/>
      <c r="AK135" s="15"/>
      <c r="AL135" s="15"/>
      <c r="AM135" s="15"/>
      <c r="AN135" s="15"/>
      <c r="AO135" s="15"/>
      <c r="AP135" s="15"/>
      <c r="AQ135" s="15"/>
      <c r="AR135" s="15"/>
      <c r="AS135" s="15"/>
      <c r="AT135" s="15"/>
      <c r="AU135" s="15"/>
      <c r="AV135" s="15"/>
      <c r="AW135" s="15"/>
      <c r="AX135" s="15"/>
      <c r="AY135" s="15"/>
      <c r="AZ135" s="301"/>
      <c r="BA135" s="301"/>
    </row>
    <row r="136" spans="2:53" ht="170" hidden="1" thickTop="1" thickBot="1" x14ac:dyDescent="0.25">
      <c r="B136" s="10" t="str">
        <f t="shared" si="2"/>
        <v>2210618541104120WA0005</v>
      </c>
      <c r="C136" s="11" t="s">
        <v>613</v>
      </c>
      <c r="D136" s="12" t="s">
        <v>614</v>
      </c>
      <c r="E136" s="12" t="s">
        <v>662</v>
      </c>
      <c r="F136" s="12" t="s">
        <v>663</v>
      </c>
      <c r="G136" s="12" t="s">
        <v>664</v>
      </c>
      <c r="H136" s="13" t="s">
        <v>665</v>
      </c>
      <c r="I136" s="13" t="s">
        <v>535</v>
      </c>
      <c r="J136" s="13" t="s">
        <v>333</v>
      </c>
      <c r="K136" s="13" t="s">
        <v>615</v>
      </c>
      <c r="L136" s="13" t="s">
        <v>662</v>
      </c>
      <c r="M136" s="13" t="s">
        <v>368</v>
      </c>
      <c r="N136" s="13" t="s">
        <v>669</v>
      </c>
      <c r="O136" s="13" t="s">
        <v>333</v>
      </c>
      <c r="P136" s="13" t="s">
        <v>337</v>
      </c>
      <c r="Q136" s="14" t="s">
        <v>338</v>
      </c>
      <c r="R136" s="14" t="s">
        <v>339</v>
      </c>
      <c r="S136" s="14" t="s">
        <v>104</v>
      </c>
      <c r="T136" s="14" t="s">
        <v>667</v>
      </c>
      <c r="U136" s="14" t="s">
        <v>668</v>
      </c>
      <c r="V136" s="15"/>
      <c r="W136" s="15">
        <v>127074.92</v>
      </c>
      <c r="X136" s="15">
        <v>0</v>
      </c>
      <c r="Y136" s="15">
        <v>286611.02</v>
      </c>
      <c r="Z136" s="15">
        <v>55776.99</v>
      </c>
      <c r="AA136" s="15">
        <v>0</v>
      </c>
      <c r="AB136" s="15">
        <v>602249.28</v>
      </c>
      <c r="AC136" s="15">
        <v>16563.919999999998</v>
      </c>
      <c r="AD136" s="15">
        <v>23035.08</v>
      </c>
      <c r="AE136" s="15">
        <v>0</v>
      </c>
      <c r="AF136" s="15">
        <v>0</v>
      </c>
      <c r="AG136" s="15">
        <v>0</v>
      </c>
      <c r="AH136" s="15"/>
      <c r="AI136" s="15"/>
      <c r="AJ136" s="15"/>
      <c r="AK136" s="15"/>
      <c r="AL136" s="15"/>
      <c r="AM136" s="15"/>
      <c r="AN136" s="15"/>
      <c r="AO136" s="15"/>
      <c r="AP136" s="15"/>
      <c r="AQ136" s="15"/>
      <c r="AR136" s="15"/>
      <c r="AS136" s="15"/>
      <c r="AT136" s="15"/>
      <c r="AU136" s="15"/>
      <c r="AV136" s="15"/>
      <c r="AW136" s="15"/>
      <c r="AX136" s="15"/>
      <c r="AY136" s="15"/>
      <c r="AZ136" s="301"/>
      <c r="BA136" s="301"/>
    </row>
    <row r="137" spans="2:53" ht="170" hidden="1" thickTop="1" thickBot="1" x14ac:dyDescent="0.25">
      <c r="B137" s="10" t="str">
        <f t="shared" si="2"/>
        <v>2210618541104120WA0006</v>
      </c>
      <c r="C137" s="11" t="s">
        <v>613</v>
      </c>
      <c r="D137" s="12" t="s">
        <v>614</v>
      </c>
      <c r="E137" s="12" t="s">
        <v>662</v>
      </c>
      <c r="F137" s="12" t="s">
        <v>663</v>
      </c>
      <c r="G137" s="12" t="s">
        <v>664</v>
      </c>
      <c r="H137" s="13" t="s">
        <v>665</v>
      </c>
      <c r="I137" s="13" t="s">
        <v>535</v>
      </c>
      <c r="J137" s="13" t="s">
        <v>333</v>
      </c>
      <c r="K137" s="13" t="s">
        <v>615</v>
      </c>
      <c r="L137" s="13" t="s">
        <v>662</v>
      </c>
      <c r="M137" s="13" t="s">
        <v>391</v>
      </c>
      <c r="N137" s="13" t="s">
        <v>670</v>
      </c>
      <c r="O137" s="13" t="s">
        <v>333</v>
      </c>
      <c r="P137" s="13" t="s">
        <v>337</v>
      </c>
      <c r="Q137" s="14" t="s">
        <v>338</v>
      </c>
      <c r="R137" s="14" t="s">
        <v>339</v>
      </c>
      <c r="S137" s="14" t="s">
        <v>104</v>
      </c>
      <c r="T137" s="14" t="s">
        <v>667</v>
      </c>
      <c r="U137" s="14" t="s">
        <v>668</v>
      </c>
      <c r="V137" s="15"/>
      <c r="W137" s="15">
        <v>291965.52</v>
      </c>
      <c r="X137" s="15">
        <v>0</v>
      </c>
      <c r="Y137" s="15">
        <v>0</v>
      </c>
      <c r="Z137" s="15">
        <v>0</v>
      </c>
      <c r="AA137" s="15">
        <v>0</v>
      </c>
      <c r="AB137" s="15">
        <v>0</v>
      </c>
      <c r="AC137" s="15">
        <v>1151.79</v>
      </c>
      <c r="AD137" s="15">
        <v>106948.59</v>
      </c>
      <c r="AE137" s="15">
        <v>116963.11</v>
      </c>
      <c r="AF137" s="15">
        <v>0</v>
      </c>
      <c r="AG137" s="15">
        <v>0</v>
      </c>
      <c r="AH137" s="15"/>
      <c r="AI137" s="15"/>
      <c r="AJ137" s="15"/>
      <c r="AK137" s="15"/>
      <c r="AL137" s="15"/>
      <c r="AM137" s="15"/>
      <c r="AN137" s="15"/>
      <c r="AO137" s="15"/>
      <c r="AP137" s="15"/>
      <c r="AQ137" s="15"/>
      <c r="AR137" s="15"/>
      <c r="AS137" s="15"/>
      <c r="AT137" s="15"/>
      <c r="AU137" s="15"/>
      <c r="AV137" s="15"/>
      <c r="AW137" s="15"/>
      <c r="AX137" s="15"/>
      <c r="AY137" s="15"/>
      <c r="AZ137" s="301"/>
      <c r="BA137" s="301"/>
    </row>
    <row r="138" spans="2:53" ht="170" hidden="1" thickTop="1" thickBot="1" x14ac:dyDescent="0.25">
      <c r="B138" s="10" t="str">
        <f t="shared" si="2"/>
        <v>2210618541104120WA0008</v>
      </c>
      <c r="C138" s="11" t="s">
        <v>613</v>
      </c>
      <c r="D138" s="12" t="s">
        <v>614</v>
      </c>
      <c r="E138" s="12" t="s">
        <v>662</v>
      </c>
      <c r="F138" s="12" t="s">
        <v>663</v>
      </c>
      <c r="G138" s="12" t="s">
        <v>664</v>
      </c>
      <c r="H138" s="13" t="s">
        <v>665</v>
      </c>
      <c r="I138" s="13" t="s">
        <v>535</v>
      </c>
      <c r="J138" s="13" t="s">
        <v>333</v>
      </c>
      <c r="K138" s="13" t="s">
        <v>615</v>
      </c>
      <c r="L138" s="13" t="s">
        <v>662</v>
      </c>
      <c r="M138" s="13" t="s">
        <v>372</v>
      </c>
      <c r="N138" s="13" t="s">
        <v>671</v>
      </c>
      <c r="O138" s="13" t="s">
        <v>333</v>
      </c>
      <c r="P138" s="13" t="s">
        <v>337</v>
      </c>
      <c r="Q138" s="14" t="s">
        <v>338</v>
      </c>
      <c r="R138" s="14" t="s">
        <v>339</v>
      </c>
      <c r="S138" s="14" t="s">
        <v>104</v>
      </c>
      <c r="T138" s="14" t="s">
        <v>667</v>
      </c>
      <c r="U138" s="14" t="s">
        <v>668</v>
      </c>
      <c r="V138" s="15"/>
      <c r="W138" s="15"/>
      <c r="X138" s="15"/>
      <c r="Y138" s="15"/>
      <c r="Z138" s="15"/>
      <c r="AA138" s="15"/>
      <c r="AB138" s="15"/>
      <c r="AC138" s="15"/>
      <c r="AD138" s="15">
        <v>28731.95</v>
      </c>
      <c r="AE138" s="15">
        <v>0</v>
      </c>
      <c r="AF138" s="15">
        <v>0</v>
      </c>
      <c r="AG138" s="15">
        <v>0</v>
      </c>
      <c r="AH138" s="15">
        <v>0</v>
      </c>
      <c r="AI138" s="15">
        <v>0</v>
      </c>
      <c r="AJ138" s="15">
        <v>0</v>
      </c>
      <c r="AK138" s="15">
        <v>0</v>
      </c>
      <c r="AL138" s="15">
        <v>0</v>
      </c>
      <c r="AM138" s="15">
        <v>0</v>
      </c>
      <c r="AN138" s="15">
        <v>0</v>
      </c>
      <c r="AO138" s="15">
        <v>0</v>
      </c>
      <c r="AP138" s="15">
        <v>62884.28</v>
      </c>
      <c r="AQ138" s="15">
        <v>173015.56</v>
      </c>
      <c r="AR138" s="15">
        <v>0</v>
      </c>
      <c r="AS138" s="15">
        <v>0</v>
      </c>
      <c r="AT138" s="15"/>
      <c r="AU138" s="15"/>
      <c r="AV138" s="15"/>
      <c r="AW138" s="15"/>
      <c r="AX138" s="15"/>
      <c r="AY138" s="15"/>
      <c r="AZ138" s="301"/>
      <c r="BA138" s="301"/>
    </row>
    <row r="139" spans="2:53" ht="170" hidden="1" thickTop="1" thickBot="1" x14ac:dyDescent="0.25">
      <c r="B139" s="10" t="str">
        <f t="shared" si="2"/>
        <v>4410218541104120WA0001</v>
      </c>
      <c r="C139" s="11" t="s">
        <v>613</v>
      </c>
      <c r="D139" s="12" t="s">
        <v>614</v>
      </c>
      <c r="E139" s="12" t="s">
        <v>662</v>
      </c>
      <c r="F139" s="12" t="s">
        <v>663</v>
      </c>
      <c r="G139" s="12" t="s">
        <v>664</v>
      </c>
      <c r="H139" s="13" t="s">
        <v>672</v>
      </c>
      <c r="I139" s="13" t="s">
        <v>535</v>
      </c>
      <c r="J139" s="13" t="s">
        <v>333</v>
      </c>
      <c r="K139" s="13" t="s">
        <v>615</v>
      </c>
      <c r="L139" s="13" t="s">
        <v>662</v>
      </c>
      <c r="M139" s="13" t="s">
        <v>335</v>
      </c>
      <c r="N139" s="13" t="s">
        <v>666</v>
      </c>
      <c r="O139" s="13" t="s">
        <v>333</v>
      </c>
      <c r="P139" s="13" t="s">
        <v>337</v>
      </c>
      <c r="Q139" s="14" t="s">
        <v>338</v>
      </c>
      <c r="R139" s="14" t="s">
        <v>339</v>
      </c>
      <c r="S139" s="14" t="s">
        <v>104</v>
      </c>
      <c r="T139" s="14" t="s">
        <v>667</v>
      </c>
      <c r="U139" s="14" t="s">
        <v>668</v>
      </c>
      <c r="V139" s="15"/>
      <c r="W139" s="15"/>
      <c r="X139" s="15"/>
      <c r="Y139" s="15"/>
      <c r="Z139" s="15"/>
      <c r="AA139" s="15"/>
      <c r="AB139" s="15"/>
      <c r="AC139" s="15">
        <v>1479.86</v>
      </c>
      <c r="AD139" s="15">
        <v>176817.62</v>
      </c>
      <c r="AE139" s="15">
        <v>2254344.5499999998</v>
      </c>
      <c r="AF139" s="15">
        <v>174314.38</v>
      </c>
      <c r="AG139" s="15">
        <v>2424089.31</v>
      </c>
      <c r="AH139" s="15"/>
      <c r="AI139" s="15">
        <v>31799.94</v>
      </c>
      <c r="AJ139" s="15">
        <v>104709.33</v>
      </c>
      <c r="AK139" s="15">
        <v>207066.78</v>
      </c>
      <c r="AL139" s="15">
        <v>121570.47</v>
      </c>
      <c r="AM139" s="15">
        <v>127435.15</v>
      </c>
      <c r="AN139" s="15">
        <v>200783.64</v>
      </c>
      <c r="AO139" s="15">
        <v>179431.64</v>
      </c>
      <c r="AP139" s="15">
        <v>10000.65</v>
      </c>
      <c r="AQ139" s="15">
        <v>0</v>
      </c>
      <c r="AR139" s="15">
        <v>0</v>
      </c>
      <c r="AS139" s="15">
        <v>0</v>
      </c>
      <c r="AT139" s="15"/>
      <c r="AU139" s="15"/>
      <c r="AV139" s="15"/>
      <c r="AW139" s="15"/>
      <c r="AX139" s="15"/>
      <c r="AY139" s="15"/>
      <c r="AZ139" s="301"/>
      <c r="BA139" s="301"/>
    </row>
    <row r="140" spans="2:53" ht="170" hidden="1" thickTop="1" thickBot="1" x14ac:dyDescent="0.25">
      <c r="B140" s="10" t="str">
        <f t="shared" si="2"/>
        <v>4410218541104120WA0005</v>
      </c>
      <c r="C140" s="11" t="s">
        <v>613</v>
      </c>
      <c r="D140" s="12" t="s">
        <v>614</v>
      </c>
      <c r="E140" s="12" t="s">
        <v>662</v>
      </c>
      <c r="F140" s="12" t="s">
        <v>663</v>
      </c>
      <c r="G140" s="12" t="s">
        <v>664</v>
      </c>
      <c r="H140" s="13" t="s">
        <v>672</v>
      </c>
      <c r="I140" s="13" t="s">
        <v>535</v>
      </c>
      <c r="J140" s="13" t="s">
        <v>333</v>
      </c>
      <c r="K140" s="13" t="s">
        <v>615</v>
      </c>
      <c r="L140" s="13" t="s">
        <v>662</v>
      </c>
      <c r="M140" s="13" t="s">
        <v>368</v>
      </c>
      <c r="N140" s="13" t="s">
        <v>669</v>
      </c>
      <c r="O140" s="13" t="s">
        <v>333</v>
      </c>
      <c r="P140" s="13" t="s">
        <v>337</v>
      </c>
      <c r="Q140" s="14" t="s">
        <v>338</v>
      </c>
      <c r="R140" s="14" t="s">
        <v>339</v>
      </c>
      <c r="S140" s="14" t="s">
        <v>104</v>
      </c>
      <c r="T140" s="14" t="s">
        <v>667</v>
      </c>
      <c r="U140" s="14" t="s">
        <v>668</v>
      </c>
      <c r="V140" s="15"/>
      <c r="W140" s="15"/>
      <c r="X140" s="15"/>
      <c r="Y140" s="15"/>
      <c r="Z140" s="15">
        <v>69562.91</v>
      </c>
      <c r="AA140" s="15">
        <v>23811.91</v>
      </c>
      <c r="AB140" s="15">
        <v>9673.35</v>
      </c>
      <c r="AC140" s="15">
        <v>14552.74</v>
      </c>
      <c r="AD140" s="15">
        <v>197280.68</v>
      </c>
      <c r="AE140" s="15">
        <v>163942.01</v>
      </c>
      <c r="AF140" s="15">
        <v>14444.71</v>
      </c>
      <c r="AG140" s="15">
        <v>64024.29</v>
      </c>
      <c r="AH140" s="15">
        <v>57610.71</v>
      </c>
      <c r="AI140" s="15">
        <v>6012.38</v>
      </c>
      <c r="AJ140" s="15">
        <v>57610.71</v>
      </c>
      <c r="AK140" s="15">
        <v>6012.38</v>
      </c>
      <c r="AL140" s="15">
        <v>0</v>
      </c>
      <c r="AM140" s="15">
        <v>0</v>
      </c>
      <c r="AN140" s="15">
        <v>0</v>
      </c>
      <c r="AO140" s="15">
        <v>0</v>
      </c>
      <c r="AP140" s="15">
        <v>122542.7</v>
      </c>
      <c r="AQ140" s="15">
        <v>377457.3</v>
      </c>
      <c r="AR140" s="15">
        <v>0</v>
      </c>
      <c r="AS140" s="15">
        <v>0</v>
      </c>
      <c r="AT140" s="15"/>
      <c r="AU140" s="15"/>
      <c r="AV140" s="15"/>
      <c r="AW140" s="15"/>
      <c r="AX140" s="15"/>
      <c r="AY140" s="15"/>
      <c r="AZ140" s="301"/>
      <c r="BA140" s="301"/>
    </row>
    <row r="141" spans="2:53" ht="170" hidden="1" thickTop="1" thickBot="1" x14ac:dyDescent="0.25">
      <c r="B141" s="10" t="str">
        <f t="shared" si="2"/>
        <v>4410218541104120WA0006</v>
      </c>
      <c r="C141" s="11" t="s">
        <v>613</v>
      </c>
      <c r="D141" s="12" t="s">
        <v>614</v>
      </c>
      <c r="E141" s="12" t="s">
        <v>662</v>
      </c>
      <c r="F141" s="12" t="s">
        <v>663</v>
      </c>
      <c r="G141" s="12" t="s">
        <v>664</v>
      </c>
      <c r="H141" s="13" t="s">
        <v>672</v>
      </c>
      <c r="I141" s="13" t="s">
        <v>535</v>
      </c>
      <c r="J141" s="13" t="s">
        <v>333</v>
      </c>
      <c r="K141" s="13" t="s">
        <v>615</v>
      </c>
      <c r="L141" s="13" t="s">
        <v>662</v>
      </c>
      <c r="M141" s="13" t="s">
        <v>391</v>
      </c>
      <c r="N141" s="13" t="s">
        <v>670</v>
      </c>
      <c r="O141" s="13" t="s">
        <v>333</v>
      </c>
      <c r="P141" s="13" t="s">
        <v>337</v>
      </c>
      <c r="Q141" s="14" t="s">
        <v>338</v>
      </c>
      <c r="R141" s="14" t="s">
        <v>339</v>
      </c>
      <c r="S141" s="14" t="s">
        <v>104</v>
      </c>
      <c r="T141" s="14" t="s">
        <v>667</v>
      </c>
      <c r="U141" s="14" t="s">
        <v>668</v>
      </c>
      <c r="V141" s="15"/>
      <c r="W141" s="15"/>
      <c r="X141" s="15"/>
      <c r="Y141" s="15"/>
      <c r="Z141" s="15"/>
      <c r="AA141" s="15"/>
      <c r="AB141" s="15"/>
      <c r="AC141" s="15"/>
      <c r="AD141" s="15"/>
      <c r="AE141" s="15"/>
      <c r="AF141" s="15"/>
      <c r="AG141" s="15"/>
      <c r="AH141" s="15">
        <v>97206.67</v>
      </c>
      <c r="AI141" s="15">
        <v>339582.88</v>
      </c>
      <c r="AJ141" s="15">
        <v>44799.67</v>
      </c>
      <c r="AK141" s="15">
        <v>26784.880000000001</v>
      </c>
      <c r="AL141" s="15">
        <v>3380.57</v>
      </c>
      <c r="AM141" s="15">
        <v>0</v>
      </c>
      <c r="AN141" s="15">
        <v>0</v>
      </c>
      <c r="AO141" s="15">
        <v>0</v>
      </c>
      <c r="AP141" s="15">
        <v>0</v>
      </c>
      <c r="AQ141" s="15">
        <v>3897800.56</v>
      </c>
      <c r="AR141" s="15">
        <v>0</v>
      </c>
      <c r="AS141" s="15">
        <v>4752.08</v>
      </c>
      <c r="AT141" s="15"/>
      <c r="AU141" s="15"/>
      <c r="AV141" s="15"/>
      <c r="AW141" s="15"/>
      <c r="AX141" s="15">
        <v>762856.02</v>
      </c>
      <c r="AY141" s="15">
        <v>0</v>
      </c>
      <c r="AZ141" s="301"/>
      <c r="BA141" s="301"/>
    </row>
    <row r="142" spans="2:53" ht="50" hidden="1" thickTop="1" thickBot="1" x14ac:dyDescent="0.25">
      <c r="B142" s="10" t="str">
        <f t="shared" si="2"/>
        <v>2210618573104120WB0001</v>
      </c>
      <c r="C142" s="11" t="s">
        <v>613</v>
      </c>
      <c r="D142" s="12" t="s">
        <v>614</v>
      </c>
      <c r="E142" s="12" t="s">
        <v>673</v>
      </c>
      <c r="F142" s="12" t="s">
        <v>674</v>
      </c>
      <c r="G142" s="12" t="s">
        <v>675</v>
      </c>
      <c r="H142" s="13" t="s">
        <v>665</v>
      </c>
      <c r="I142" s="13" t="s">
        <v>535</v>
      </c>
      <c r="J142" s="13" t="s">
        <v>676</v>
      </c>
      <c r="K142" s="13" t="s">
        <v>615</v>
      </c>
      <c r="L142" s="13" t="s">
        <v>673</v>
      </c>
      <c r="M142" s="13" t="s">
        <v>335</v>
      </c>
      <c r="N142" s="13" t="s">
        <v>677</v>
      </c>
      <c r="O142" s="13" t="s">
        <v>676</v>
      </c>
      <c r="P142" s="13" t="s">
        <v>678</v>
      </c>
      <c r="Q142" s="14" t="s">
        <v>338</v>
      </c>
      <c r="R142" s="14" t="s">
        <v>423</v>
      </c>
      <c r="S142" s="14" t="s">
        <v>176</v>
      </c>
      <c r="T142" s="14" t="s">
        <v>424</v>
      </c>
      <c r="U142" s="14" t="s">
        <v>32</v>
      </c>
      <c r="V142" s="15">
        <v>377729.24</v>
      </c>
      <c r="W142" s="15">
        <v>817686.35</v>
      </c>
      <c r="X142" s="15">
        <v>0</v>
      </c>
      <c r="Y142" s="15">
        <v>0</v>
      </c>
      <c r="Z142" s="15">
        <v>0</v>
      </c>
      <c r="AA142" s="15">
        <v>4034.54</v>
      </c>
      <c r="AB142" s="15">
        <v>417686.35</v>
      </c>
      <c r="AC142" s="15">
        <v>400000</v>
      </c>
      <c r="AD142" s="15">
        <v>0</v>
      </c>
      <c r="AE142" s="15">
        <v>111193.02</v>
      </c>
      <c r="AF142" s="15">
        <v>0</v>
      </c>
      <c r="AG142" s="15">
        <v>831731.16</v>
      </c>
      <c r="AH142" s="15"/>
      <c r="AI142" s="15"/>
      <c r="AJ142" s="15"/>
      <c r="AK142" s="15"/>
      <c r="AL142" s="15">
        <v>24272.36</v>
      </c>
      <c r="AM142" s="15">
        <v>1182.1400000000001</v>
      </c>
      <c r="AN142" s="15">
        <v>0</v>
      </c>
      <c r="AO142" s="15">
        <v>0</v>
      </c>
      <c r="AP142" s="15">
        <v>0</v>
      </c>
      <c r="AQ142" s="15">
        <v>0</v>
      </c>
      <c r="AR142" s="15">
        <v>0</v>
      </c>
      <c r="AS142" s="15">
        <v>0</v>
      </c>
      <c r="AT142" s="15"/>
      <c r="AU142" s="15"/>
      <c r="AV142" s="15"/>
      <c r="AW142" s="15"/>
      <c r="AX142" s="15"/>
      <c r="AY142" s="15"/>
      <c r="AZ142" s="301"/>
      <c r="BA142" s="301"/>
    </row>
    <row r="143" spans="2:53" ht="50" hidden="1" thickTop="1" thickBot="1" x14ac:dyDescent="0.25">
      <c r="B143" s="10" t="str">
        <f t="shared" si="2"/>
        <v>2210618573104120WB0002</v>
      </c>
      <c r="C143" s="11" t="s">
        <v>613</v>
      </c>
      <c r="D143" s="12" t="s">
        <v>614</v>
      </c>
      <c r="E143" s="12" t="s">
        <v>673</v>
      </c>
      <c r="F143" s="12" t="s">
        <v>674</v>
      </c>
      <c r="G143" s="12" t="s">
        <v>675</v>
      </c>
      <c r="H143" s="13" t="s">
        <v>665</v>
      </c>
      <c r="I143" s="13" t="s">
        <v>535</v>
      </c>
      <c r="J143" s="13" t="s">
        <v>676</v>
      </c>
      <c r="K143" s="13" t="s">
        <v>615</v>
      </c>
      <c r="L143" s="13" t="s">
        <v>673</v>
      </c>
      <c r="M143" s="13" t="s">
        <v>358</v>
      </c>
      <c r="N143" s="13" t="s">
        <v>679</v>
      </c>
      <c r="O143" s="13" t="s">
        <v>676</v>
      </c>
      <c r="P143" s="13" t="s">
        <v>678</v>
      </c>
      <c r="Q143" s="14" t="s">
        <v>338</v>
      </c>
      <c r="R143" s="14" t="s">
        <v>423</v>
      </c>
      <c r="S143" s="14" t="s">
        <v>176</v>
      </c>
      <c r="T143" s="14" t="s">
        <v>424</v>
      </c>
      <c r="U143" s="14" t="s">
        <v>32</v>
      </c>
      <c r="V143" s="15">
        <v>49491.58</v>
      </c>
      <c r="W143" s="15">
        <v>826.93</v>
      </c>
      <c r="X143" s="15">
        <v>0</v>
      </c>
      <c r="Y143" s="15">
        <v>5500</v>
      </c>
      <c r="Z143" s="15">
        <v>0</v>
      </c>
      <c r="AA143" s="15">
        <v>1850</v>
      </c>
      <c r="AB143" s="15">
        <v>0</v>
      </c>
      <c r="AC143" s="15">
        <v>0</v>
      </c>
      <c r="AD143" s="15">
        <v>0</v>
      </c>
      <c r="AE143" s="15">
        <v>0</v>
      </c>
      <c r="AF143" s="15">
        <v>0</v>
      </c>
      <c r="AG143" s="15">
        <v>0</v>
      </c>
      <c r="AH143" s="15"/>
      <c r="AI143" s="15"/>
      <c r="AJ143" s="15"/>
      <c r="AK143" s="15"/>
      <c r="AL143" s="15"/>
      <c r="AM143" s="15"/>
      <c r="AN143" s="15"/>
      <c r="AO143" s="15"/>
      <c r="AP143" s="15"/>
      <c r="AQ143" s="15"/>
      <c r="AR143" s="15"/>
      <c r="AS143" s="15"/>
      <c r="AT143" s="15"/>
      <c r="AU143" s="15"/>
      <c r="AV143" s="15"/>
      <c r="AW143" s="15"/>
      <c r="AX143" s="15"/>
      <c r="AY143" s="15"/>
      <c r="AZ143" s="301"/>
      <c r="BA143" s="301"/>
    </row>
    <row r="144" spans="2:53" ht="50" hidden="1" thickTop="1" thickBot="1" x14ac:dyDescent="0.25">
      <c r="B144" s="10" t="str">
        <f t="shared" si="2"/>
        <v>2210618573104120WB0003</v>
      </c>
      <c r="C144" s="11" t="s">
        <v>613</v>
      </c>
      <c r="D144" s="12" t="s">
        <v>614</v>
      </c>
      <c r="E144" s="12" t="s">
        <v>673</v>
      </c>
      <c r="F144" s="12" t="s">
        <v>674</v>
      </c>
      <c r="G144" s="12" t="s">
        <v>675</v>
      </c>
      <c r="H144" s="13" t="s">
        <v>665</v>
      </c>
      <c r="I144" s="13" t="s">
        <v>535</v>
      </c>
      <c r="J144" s="13" t="s">
        <v>676</v>
      </c>
      <c r="K144" s="13" t="s">
        <v>615</v>
      </c>
      <c r="L144" s="13" t="s">
        <v>673</v>
      </c>
      <c r="M144" s="13" t="s">
        <v>359</v>
      </c>
      <c r="N144" s="13" t="s">
        <v>680</v>
      </c>
      <c r="O144" s="13" t="s">
        <v>676</v>
      </c>
      <c r="P144" s="13" t="s">
        <v>678</v>
      </c>
      <c r="Q144" s="14" t="s">
        <v>338</v>
      </c>
      <c r="R144" s="14" t="s">
        <v>423</v>
      </c>
      <c r="S144" s="14" t="s">
        <v>176</v>
      </c>
      <c r="T144" s="14" t="s">
        <v>424</v>
      </c>
      <c r="U144" s="14" t="s">
        <v>32</v>
      </c>
      <c r="V144" s="15"/>
      <c r="W144" s="15"/>
      <c r="X144" s="15"/>
      <c r="Y144" s="15"/>
      <c r="Z144" s="15"/>
      <c r="AA144" s="15">
        <v>7590</v>
      </c>
      <c r="AB144" s="15">
        <v>0</v>
      </c>
      <c r="AC144" s="15">
        <v>0</v>
      </c>
      <c r="AD144" s="15">
        <v>0</v>
      </c>
      <c r="AE144" s="15">
        <v>0</v>
      </c>
      <c r="AF144" s="15">
        <v>0</v>
      </c>
      <c r="AG144" s="15">
        <v>0</v>
      </c>
      <c r="AH144" s="15"/>
      <c r="AI144" s="15"/>
      <c r="AJ144" s="15"/>
      <c r="AK144" s="15"/>
      <c r="AL144" s="15"/>
      <c r="AM144" s="15"/>
      <c r="AN144" s="15"/>
      <c r="AO144" s="15"/>
      <c r="AP144" s="15"/>
      <c r="AQ144" s="15"/>
      <c r="AR144" s="15"/>
      <c r="AS144" s="15"/>
      <c r="AT144" s="15"/>
      <c r="AU144" s="15"/>
      <c r="AV144" s="15"/>
      <c r="AW144" s="15"/>
      <c r="AX144" s="15"/>
      <c r="AY144" s="15"/>
      <c r="AZ144" s="301"/>
      <c r="BA144" s="301"/>
    </row>
    <row r="145" spans="2:53" ht="50" hidden="1" thickTop="1" thickBot="1" x14ac:dyDescent="0.25">
      <c r="B145" s="10" t="str">
        <f t="shared" si="2"/>
        <v>2210618573104120WB0005</v>
      </c>
      <c r="C145" s="11" t="s">
        <v>613</v>
      </c>
      <c r="D145" s="12" t="s">
        <v>614</v>
      </c>
      <c r="E145" s="12" t="s">
        <v>673</v>
      </c>
      <c r="F145" s="12" t="s">
        <v>674</v>
      </c>
      <c r="G145" s="12" t="s">
        <v>675</v>
      </c>
      <c r="H145" s="13" t="s">
        <v>665</v>
      </c>
      <c r="I145" s="13" t="s">
        <v>535</v>
      </c>
      <c r="J145" s="13" t="s">
        <v>676</v>
      </c>
      <c r="K145" s="13" t="s">
        <v>615</v>
      </c>
      <c r="L145" s="13" t="s">
        <v>673</v>
      </c>
      <c r="M145" s="13" t="s">
        <v>368</v>
      </c>
      <c r="N145" s="13" t="s">
        <v>681</v>
      </c>
      <c r="O145" s="13" t="s">
        <v>676</v>
      </c>
      <c r="P145" s="13" t="s">
        <v>678</v>
      </c>
      <c r="Q145" s="14" t="s">
        <v>338</v>
      </c>
      <c r="R145" s="14" t="s">
        <v>423</v>
      </c>
      <c r="S145" s="14" t="s">
        <v>176</v>
      </c>
      <c r="T145" s="14" t="s">
        <v>424</v>
      </c>
      <c r="U145" s="14" t="s">
        <v>32</v>
      </c>
      <c r="V145" s="15">
        <v>5100.58</v>
      </c>
      <c r="W145" s="15">
        <v>6800.79</v>
      </c>
      <c r="X145" s="15">
        <v>30000</v>
      </c>
      <c r="Y145" s="15">
        <v>0</v>
      </c>
      <c r="Z145" s="15">
        <v>0</v>
      </c>
      <c r="AA145" s="15">
        <v>0</v>
      </c>
      <c r="AB145" s="15">
        <v>0</v>
      </c>
      <c r="AC145" s="15">
        <v>0</v>
      </c>
      <c r="AD145" s="15">
        <v>0</v>
      </c>
      <c r="AE145" s="15">
        <v>0</v>
      </c>
      <c r="AF145" s="15">
        <v>0</v>
      </c>
      <c r="AG145" s="15">
        <v>0</v>
      </c>
      <c r="AH145" s="15">
        <v>0</v>
      </c>
      <c r="AI145" s="15">
        <v>0</v>
      </c>
      <c r="AJ145" s="15">
        <v>0</v>
      </c>
      <c r="AK145" s="15">
        <v>0</v>
      </c>
      <c r="AL145" s="15">
        <v>0</v>
      </c>
      <c r="AM145" s="15">
        <v>0</v>
      </c>
      <c r="AN145" s="15">
        <v>0</v>
      </c>
      <c r="AO145" s="15">
        <v>0</v>
      </c>
      <c r="AP145" s="15">
        <v>40000</v>
      </c>
      <c r="AQ145" s="15">
        <v>0</v>
      </c>
      <c r="AR145" s="15">
        <v>0</v>
      </c>
      <c r="AS145" s="15">
        <v>0</v>
      </c>
      <c r="AT145" s="15"/>
      <c r="AU145" s="15"/>
      <c r="AV145" s="15"/>
      <c r="AW145" s="15"/>
      <c r="AX145" s="15"/>
      <c r="AY145" s="15"/>
      <c r="AZ145" s="301"/>
      <c r="BA145" s="301"/>
    </row>
    <row r="146" spans="2:53" ht="50" hidden="1" thickTop="1" thickBot="1" x14ac:dyDescent="0.25">
      <c r="B146" s="10" t="str">
        <f t="shared" si="2"/>
        <v>4410218573104120WB0001</v>
      </c>
      <c r="C146" s="11" t="s">
        <v>613</v>
      </c>
      <c r="D146" s="12" t="s">
        <v>614</v>
      </c>
      <c r="E146" s="12" t="s">
        <v>673</v>
      </c>
      <c r="F146" s="12" t="s">
        <v>674</v>
      </c>
      <c r="G146" s="12" t="s">
        <v>675</v>
      </c>
      <c r="H146" s="13" t="s">
        <v>672</v>
      </c>
      <c r="I146" s="13" t="s">
        <v>535</v>
      </c>
      <c r="J146" s="13" t="s">
        <v>676</v>
      </c>
      <c r="K146" s="13" t="s">
        <v>615</v>
      </c>
      <c r="L146" s="13" t="s">
        <v>673</v>
      </c>
      <c r="M146" s="13" t="s">
        <v>335</v>
      </c>
      <c r="N146" s="13" t="s">
        <v>677</v>
      </c>
      <c r="O146" s="13" t="s">
        <v>676</v>
      </c>
      <c r="P146" s="13" t="s">
        <v>678</v>
      </c>
      <c r="Q146" s="14" t="s">
        <v>338</v>
      </c>
      <c r="R146" s="14" t="s">
        <v>423</v>
      </c>
      <c r="S146" s="14" t="s">
        <v>176</v>
      </c>
      <c r="T146" s="14" t="s">
        <v>424</v>
      </c>
      <c r="U146" s="14" t="s">
        <v>32</v>
      </c>
      <c r="V146" s="15"/>
      <c r="W146" s="15"/>
      <c r="X146" s="15"/>
      <c r="Y146" s="15"/>
      <c r="Z146" s="15">
        <v>27977.43</v>
      </c>
      <c r="AA146" s="15">
        <v>31693.19</v>
      </c>
      <c r="AB146" s="15">
        <v>70188.09</v>
      </c>
      <c r="AC146" s="15">
        <v>73786.58</v>
      </c>
      <c r="AD146" s="15">
        <v>60286.71</v>
      </c>
      <c r="AE146" s="15">
        <v>84790.99</v>
      </c>
      <c r="AF146" s="15">
        <v>1714.56</v>
      </c>
      <c r="AG146" s="15">
        <v>228486.89</v>
      </c>
      <c r="AH146" s="15">
        <v>293289.03999999998</v>
      </c>
      <c r="AI146" s="15">
        <v>23227.25</v>
      </c>
      <c r="AJ146" s="15">
        <v>253485.94</v>
      </c>
      <c r="AK146" s="15">
        <v>279494.25</v>
      </c>
      <c r="AL146" s="15">
        <v>26684.82</v>
      </c>
      <c r="AM146" s="15">
        <v>42487.28</v>
      </c>
      <c r="AN146" s="15">
        <v>0</v>
      </c>
      <c r="AO146" s="15">
        <v>468070.93</v>
      </c>
      <c r="AP146" s="15">
        <v>92121.05</v>
      </c>
      <c r="AQ146" s="15">
        <v>15803.81</v>
      </c>
      <c r="AR146" s="15">
        <v>0</v>
      </c>
      <c r="AS146" s="15">
        <v>0</v>
      </c>
      <c r="AT146" s="15"/>
      <c r="AU146" s="15"/>
      <c r="AV146" s="15"/>
      <c r="AW146" s="15"/>
      <c r="AX146" s="15"/>
      <c r="AY146" s="15"/>
      <c r="AZ146" s="301"/>
      <c r="BA146" s="301"/>
    </row>
    <row r="147" spans="2:53" ht="50" hidden="1" thickTop="1" thickBot="1" x14ac:dyDescent="0.25">
      <c r="B147" s="10" t="str">
        <f t="shared" si="2"/>
        <v>4410218573104120WB0002</v>
      </c>
      <c r="C147" s="11" t="s">
        <v>613</v>
      </c>
      <c r="D147" s="12" t="s">
        <v>614</v>
      </c>
      <c r="E147" s="12" t="s">
        <v>673</v>
      </c>
      <c r="F147" s="12" t="s">
        <v>674</v>
      </c>
      <c r="G147" s="12" t="s">
        <v>675</v>
      </c>
      <c r="H147" s="13" t="s">
        <v>672</v>
      </c>
      <c r="I147" s="13" t="s">
        <v>535</v>
      </c>
      <c r="J147" s="13" t="s">
        <v>676</v>
      </c>
      <c r="K147" s="13" t="s">
        <v>615</v>
      </c>
      <c r="L147" s="13" t="s">
        <v>673</v>
      </c>
      <c r="M147" s="13" t="s">
        <v>358</v>
      </c>
      <c r="N147" s="13" t="s">
        <v>679</v>
      </c>
      <c r="O147" s="13" t="s">
        <v>676</v>
      </c>
      <c r="P147" s="13" t="s">
        <v>678</v>
      </c>
      <c r="Q147" s="14" t="s">
        <v>338</v>
      </c>
      <c r="R147" s="14" t="s">
        <v>423</v>
      </c>
      <c r="S147" s="14" t="s">
        <v>176</v>
      </c>
      <c r="T147" s="14" t="s">
        <v>424</v>
      </c>
      <c r="U147" s="14" t="s">
        <v>32</v>
      </c>
      <c r="V147" s="15"/>
      <c r="W147" s="15">
        <v>7061.01</v>
      </c>
      <c r="X147" s="15">
        <v>12497.58</v>
      </c>
      <c r="Y147" s="15">
        <v>12497.58</v>
      </c>
      <c r="Z147" s="15">
        <v>14303.48</v>
      </c>
      <c r="AA147" s="15">
        <v>40356.449999999997</v>
      </c>
      <c r="AB147" s="15">
        <v>18218.599999999999</v>
      </c>
      <c r="AC147" s="15">
        <v>38846.79</v>
      </c>
      <c r="AD147" s="15">
        <v>44290.39</v>
      </c>
      <c r="AE147" s="15">
        <v>29972.22</v>
      </c>
      <c r="AF147" s="15">
        <v>19316.47</v>
      </c>
      <c r="AG147" s="15">
        <v>100301.63</v>
      </c>
      <c r="AH147" s="15">
        <v>18212.82</v>
      </c>
      <c r="AI147" s="15">
        <v>14713.95</v>
      </c>
      <c r="AJ147" s="15">
        <v>2533.61</v>
      </c>
      <c r="AK147" s="15">
        <v>2024.96</v>
      </c>
      <c r="AL147" s="15">
        <v>30850</v>
      </c>
      <c r="AM147" s="15">
        <v>370</v>
      </c>
      <c r="AN147" s="15">
        <v>0</v>
      </c>
      <c r="AO147" s="15">
        <v>740</v>
      </c>
      <c r="AP147" s="15">
        <v>370</v>
      </c>
      <c r="AQ147" s="15">
        <v>740</v>
      </c>
      <c r="AR147" s="15">
        <v>370</v>
      </c>
      <c r="AS147" s="15">
        <v>0</v>
      </c>
      <c r="AT147" s="15">
        <v>370</v>
      </c>
      <c r="AU147" s="15">
        <v>370</v>
      </c>
      <c r="AV147" s="15">
        <v>0</v>
      </c>
      <c r="AW147" s="15">
        <v>0</v>
      </c>
      <c r="AX147" s="15">
        <v>0</v>
      </c>
      <c r="AY147" s="15">
        <v>0</v>
      </c>
      <c r="AZ147" s="301"/>
      <c r="BA147" s="301"/>
    </row>
    <row r="148" spans="2:53" ht="50" hidden="1" thickTop="1" thickBot="1" x14ac:dyDescent="0.25">
      <c r="B148" s="10" t="str">
        <f t="shared" si="2"/>
        <v>4410218573104120WB0003</v>
      </c>
      <c r="C148" s="11" t="s">
        <v>613</v>
      </c>
      <c r="D148" s="12" t="s">
        <v>614</v>
      </c>
      <c r="E148" s="12" t="s">
        <v>673</v>
      </c>
      <c r="F148" s="12" t="s">
        <v>674</v>
      </c>
      <c r="G148" s="12" t="s">
        <v>675</v>
      </c>
      <c r="H148" s="13" t="s">
        <v>672</v>
      </c>
      <c r="I148" s="13" t="s">
        <v>535</v>
      </c>
      <c r="J148" s="13" t="s">
        <v>676</v>
      </c>
      <c r="K148" s="13" t="s">
        <v>615</v>
      </c>
      <c r="L148" s="13" t="s">
        <v>673</v>
      </c>
      <c r="M148" s="13" t="s">
        <v>359</v>
      </c>
      <c r="N148" s="13" t="s">
        <v>680</v>
      </c>
      <c r="O148" s="13" t="s">
        <v>676</v>
      </c>
      <c r="P148" s="13" t="s">
        <v>678</v>
      </c>
      <c r="Q148" s="14" t="s">
        <v>338</v>
      </c>
      <c r="R148" s="14" t="s">
        <v>423</v>
      </c>
      <c r="S148" s="14" t="s">
        <v>176</v>
      </c>
      <c r="T148" s="14" t="s">
        <v>424</v>
      </c>
      <c r="U148" s="14" t="s">
        <v>32</v>
      </c>
      <c r="V148" s="16"/>
      <c r="W148" s="16"/>
      <c r="X148" s="16"/>
      <c r="Y148" s="16"/>
      <c r="Z148" s="16"/>
      <c r="AA148" s="16"/>
      <c r="AB148" s="16">
        <v>164.02</v>
      </c>
      <c r="AC148" s="16">
        <v>6955.67</v>
      </c>
      <c r="AD148" s="16">
        <v>12260</v>
      </c>
      <c r="AE148" s="16">
        <v>0</v>
      </c>
      <c r="AF148" s="16">
        <v>0</v>
      </c>
      <c r="AG148" s="16">
        <v>0</v>
      </c>
      <c r="AH148" s="16"/>
      <c r="AI148" s="16"/>
      <c r="AJ148" s="16"/>
      <c r="AK148" s="16"/>
      <c r="AL148" s="16"/>
      <c r="AM148" s="16"/>
      <c r="AN148" s="16"/>
      <c r="AO148" s="16"/>
      <c r="AP148" s="16"/>
      <c r="AQ148" s="16"/>
      <c r="AR148" s="16"/>
      <c r="AS148" s="16"/>
      <c r="AT148" s="16"/>
      <c r="AU148" s="16"/>
      <c r="AV148" s="16"/>
      <c r="AW148" s="16"/>
      <c r="AX148" s="16"/>
      <c r="AY148" s="16"/>
      <c r="AZ148" s="301"/>
      <c r="BA148" s="301"/>
    </row>
    <row r="149" spans="2:53" ht="50" hidden="1" thickTop="1" thickBot="1" x14ac:dyDescent="0.25">
      <c r="B149" s="10" t="str">
        <f t="shared" si="2"/>
        <v>4410218573104120WB0005</v>
      </c>
      <c r="C149" s="11" t="s">
        <v>613</v>
      </c>
      <c r="D149" s="12" t="s">
        <v>614</v>
      </c>
      <c r="E149" s="12" t="s">
        <v>673</v>
      </c>
      <c r="F149" s="12" t="s">
        <v>674</v>
      </c>
      <c r="G149" s="12" t="s">
        <v>675</v>
      </c>
      <c r="H149" s="13" t="s">
        <v>672</v>
      </c>
      <c r="I149" s="13" t="s">
        <v>535</v>
      </c>
      <c r="J149" s="13" t="s">
        <v>676</v>
      </c>
      <c r="K149" s="13" t="s">
        <v>615</v>
      </c>
      <c r="L149" s="13" t="s">
        <v>673</v>
      </c>
      <c r="M149" s="13" t="s">
        <v>368</v>
      </c>
      <c r="N149" s="13" t="s">
        <v>681</v>
      </c>
      <c r="O149" s="13" t="s">
        <v>676</v>
      </c>
      <c r="P149" s="13" t="s">
        <v>678</v>
      </c>
      <c r="Q149" s="14" t="s">
        <v>338</v>
      </c>
      <c r="R149" s="14" t="s">
        <v>423</v>
      </c>
      <c r="S149" s="14" t="s">
        <v>176</v>
      </c>
      <c r="T149" s="14" t="s">
        <v>424</v>
      </c>
      <c r="U149" s="14" t="s">
        <v>32</v>
      </c>
      <c r="V149" s="16"/>
      <c r="W149" s="16"/>
      <c r="X149" s="16"/>
      <c r="Y149" s="16">
        <v>1291.5899999999999</v>
      </c>
      <c r="Z149" s="16">
        <v>1736.77</v>
      </c>
      <c r="AA149" s="16">
        <v>606.53</v>
      </c>
      <c r="AB149" s="16">
        <v>0</v>
      </c>
      <c r="AC149" s="16">
        <v>1994.83</v>
      </c>
      <c r="AD149" s="16">
        <v>6818.26</v>
      </c>
      <c r="AE149" s="16">
        <v>4849.18</v>
      </c>
      <c r="AF149" s="16">
        <v>2486.69</v>
      </c>
      <c r="AG149" s="16">
        <v>137930.79999999999</v>
      </c>
      <c r="AH149" s="16">
        <v>1003014.2</v>
      </c>
      <c r="AI149" s="16">
        <v>0</v>
      </c>
      <c r="AJ149" s="16">
        <v>148000</v>
      </c>
      <c r="AK149" s="16">
        <v>0</v>
      </c>
      <c r="AL149" s="16">
        <v>0</v>
      </c>
      <c r="AM149" s="16">
        <v>0</v>
      </c>
      <c r="AN149" s="16">
        <v>0</v>
      </c>
      <c r="AO149" s="16">
        <v>0</v>
      </c>
      <c r="AP149" s="16">
        <v>0</v>
      </c>
      <c r="AQ149" s="16">
        <v>0</v>
      </c>
      <c r="AR149" s="16">
        <v>0</v>
      </c>
      <c r="AS149" s="16">
        <v>0</v>
      </c>
      <c r="AT149" s="16"/>
      <c r="AU149" s="16"/>
      <c r="AV149" s="16"/>
      <c r="AW149" s="16"/>
      <c r="AX149" s="16"/>
      <c r="AY149" s="16"/>
      <c r="AZ149" s="301"/>
      <c r="BA149" s="301"/>
    </row>
    <row r="150" spans="2:53" ht="62" hidden="1" thickTop="1" thickBot="1" x14ac:dyDescent="0.25">
      <c r="B150" s="10" t="str">
        <f t="shared" si="2"/>
        <v>4420518544208420WI0007</v>
      </c>
      <c r="C150" s="11" t="s">
        <v>613</v>
      </c>
      <c r="D150" s="12" t="s">
        <v>614</v>
      </c>
      <c r="E150" s="12" t="s">
        <v>682</v>
      </c>
      <c r="F150" s="12" t="s">
        <v>683</v>
      </c>
      <c r="G150" s="12" t="s">
        <v>684</v>
      </c>
      <c r="H150" s="13" t="s">
        <v>685</v>
      </c>
      <c r="I150" s="13" t="s">
        <v>535</v>
      </c>
      <c r="J150" s="13" t="s">
        <v>646</v>
      </c>
      <c r="K150" s="13" t="s">
        <v>647</v>
      </c>
      <c r="L150" s="13" t="s">
        <v>682</v>
      </c>
      <c r="M150" s="13" t="s">
        <v>370</v>
      </c>
      <c r="N150" s="13" t="s">
        <v>686</v>
      </c>
      <c r="O150" s="13" t="s">
        <v>646</v>
      </c>
      <c r="P150" s="13" t="s">
        <v>648</v>
      </c>
      <c r="Q150" s="14" t="s">
        <v>338</v>
      </c>
      <c r="R150" s="14" t="s">
        <v>513</v>
      </c>
      <c r="S150" s="14" t="s">
        <v>183</v>
      </c>
      <c r="T150" s="14" t="s">
        <v>687</v>
      </c>
      <c r="U150" s="14" t="s">
        <v>688</v>
      </c>
      <c r="V150" s="16"/>
      <c r="W150" s="16"/>
      <c r="X150" s="16"/>
      <c r="Y150" s="16"/>
      <c r="Z150" s="16"/>
      <c r="AA150" s="16"/>
      <c r="AB150" s="16"/>
      <c r="AC150" s="16">
        <v>145636.17000000001</v>
      </c>
      <c r="AD150" s="16">
        <v>220408.04</v>
      </c>
      <c r="AE150" s="16">
        <v>0</v>
      </c>
      <c r="AF150" s="16">
        <v>0</v>
      </c>
      <c r="AG150" s="16">
        <v>0</v>
      </c>
      <c r="AH150" s="16"/>
      <c r="AI150" s="16"/>
      <c r="AJ150" s="16"/>
      <c r="AK150" s="16"/>
      <c r="AL150" s="16"/>
      <c r="AM150" s="16"/>
      <c r="AN150" s="16"/>
      <c r="AO150" s="16"/>
      <c r="AP150" s="16"/>
      <c r="AQ150" s="16"/>
      <c r="AR150" s="16"/>
      <c r="AS150" s="16"/>
      <c r="AT150" s="16"/>
      <c r="AU150" s="16"/>
      <c r="AV150" s="16"/>
      <c r="AW150" s="16"/>
      <c r="AX150" s="16"/>
      <c r="AY150" s="16"/>
      <c r="AZ150" s="301"/>
      <c r="BA150" s="301"/>
    </row>
    <row r="151" spans="2:53" ht="62" hidden="1" thickTop="1" thickBot="1" x14ac:dyDescent="0.25">
      <c r="B151" s="10" t="str">
        <f t="shared" si="2"/>
        <v>4420518544222120WI0001</v>
      </c>
      <c r="C151" s="11" t="s">
        <v>613</v>
      </c>
      <c r="D151" s="12" t="s">
        <v>614</v>
      </c>
      <c r="E151" s="12" t="s">
        <v>682</v>
      </c>
      <c r="F151" s="12" t="s">
        <v>683</v>
      </c>
      <c r="G151" s="12" t="s">
        <v>684</v>
      </c>
      <c r="H151" s="13" t="s">
        <v>685</v>
      </c>
      <c r="I151" s="13" t="s">
        <v>535</v>
      </c>
      <c r="J151" s="13" t="s">
        <v>646</v>
      </c>
      <c r="K151" s="13" t="s">
        <v>689</v>
      </c>
      <c r="L151" s="13" t="s">
        <v>682</v>
      </c>
      <c r="M151" s="13" t="s">
        <v>335</v>
      </c>
      <c r="N151" s="13" t="s">
        <v>690</v>
      </c>
      <c r="O151" s="13" t="s">
        <v>646</v>
      </c>
      <c r="P151" s="13" t="s">
        <v>648</v>
      </c>
      <c r="Q151" s="14" t="s">
        <v>338</v>
      </c>
      <c r="R151" s="14" t="s">
        <v>513</v>
      </c>
      <c r="S151" s="14" t="s">
        <v>183</v>
      </c>
      <c r="T151" s="14" t="s">
        <v>687</v>
      </c>
      <c r="U151" s="14" t="s">
        <v>688</v>
      </c>
      <c r="V151" s="16"/>
      <c r="W151" s="16">
        <v>1155938.6599999999</v>
      </c>
      <c r="X151" s="16">
        <v>1202464.8999999999</v>
      </c>
      <c r="Y151" s="16">
        <v>1484292.64</v>
      </c>
      <c r="Z151" s="16">
        <v>3254632.35</v>
      </c>
      <c r="AA151" s="16">
        <v>3688042.4</v>
      </c>
      <c r="AB151" s="16">
        <v>1954216.45</v>
      </c>
      <c r="AC151" s="16">
        <v>2734790.6</v>
      </c>
      <c r="AD151" s="16">
        <v>679164.97</v>
      </c>
      <c r="AE151" s="16">
        <v>1973661.12</v>
      </c>
      <c r="AF151" s="16">
        <v>5298163.42</v>
      </c>
      <c r="AG151" s="16">
        <v>4218278.24</v>
      </c>
      <c r="AH151" s="16"/>
      <c r="AI151" s="16"/>
      <c r="AJ151" s="16"/>
      <c r="AK151" s="16"/>
      <c r="AL151" s="16"/>
      <c r="AM151" s="16"/>
      <c r="AN151" s="16"/>
      <c r="AO151" s="16"/>
      <c r="AP151" s="16"/>
      <c r="AQ151" s="16"/>
      <c r="AR151" s="16"/>
      <c r="AS151" s="16"/>
      <c r="AT151" s="16"/>
      <c r="AU151" s="16"/>
      <c r="AV151" s="16"/>
      <c r="AW151" s="16"/>
      <c r="AX151" s="16"/>
      <c r="AY151" s="16"/>
      <c r="AZ151" s="301"/>
      <c r="BA151" s="301"/>
    </row>
    <row r="152" spans="2:53" ht="62" hidden="1" thickTop="1" thickBot="1" x14ac:dyDescent="0.25">
      <c r="B152" s="10" t="str">
        <f t="shared" si="2"/>
        <v>4420518544222120WI0002</v>
      </c>
      <c r="C152" s="11" t="s">
        <v>613</v>
      </c>
      <c r="D152" s="12" t="s">
        <v>614</v>
      </c>
      <c r="E152" s="12" t="s">
        <v>682</v>
      </c>
      <c r="F152" s="12" t="s">
        <v>683</v>
      </c>
      <c r="G152" s="12" t="s">
        <v>684</v>
      </c>
      <c r="H152" s="13" t="s">
        <v>685</v>
      </c>
      <c r="I152" s="13" t="s">
        <v>535</v>
      </c>
      <c r="J152" s="13" t="s">
        <v>646</v>
      </c>
      <c r="K152" s="13" t="s">
        <v>689</v>
      </c>
      <c r="L152" s="13" t="s">
        <v>682</v>
      </c>
      <c r="M152" s="13" t="s">
        <v>358</v>
      </c>
      <c r="N152" s="13" t="s">
        <v>691</v>
      </c>
      <c r="O152" s="13" t="s">
        <v>646</v>
      </c>
      <c r="P152" s="13" t="s">
        <v>648</v>
      </c>
      <c r="Q152" s="14" t="s">
        <v>338</v>
      </c>
      <c r="R152" s="14" t="s">
        <v>513</v>
      </c>
      <c r="S152" s="14" t="s">
        <v>183</v>
      </c>
      <c r="T152" s="14" t="s">
        <v>687</v>
      </c>
      <c r="U152" s="14" t="s">
        <v>688</v>
      </c>
      <c r="V152" s="16"/>
      <c r="W152" s="16">
        <v>24571.68</v>
      </c>
      <c r="X152" s="16">
        <v>6447.8</v>
      </c>
      <c r="Y152" s="16">
        <v>64811.199999999997</v>
      </c>
      <c r="Z152" s="16">
        <v>73780.95</v>
      </c>
      <c r="AA152" s="16">
        <v>20649.12</v>
      </c>
      <c r="AB152" s="16">
        <v>56879.72</v>
      </c>
      <c r="AC152" s="16">
        <v>41586.42</v>
      </c>
      <c r="AD152" s="16">
        <v>48188.49</v>
      </c>
      <c r="AE152" s="16">
        <v>48151.07</v>
      </c>
      <c r="AF152" s="16">
        <v>102023.02</v>
      </c>
      <c r="AG152" s="16">
        <v>52526.66</v>
      </c>
      <c r="AH152" s="16"/>
      <c r="AI152" s="16"/>
      <c r="AJ152" s="16"/>
      <c r="AK152" s="16"/>
      <c r="AL152" s="16"/>
      <c r="AM152" s="16"/>
      <c r="AN152" s="16"/>
      <c r="AO152" s="16"/>
      <c r="AP152" s="16"/>
      <c r="AQ152" s="16"/>
      <c r="AR152" s="16"/>
      <c r="AS152" s="16"/>
      <c r="AT152" s="16"/>
      <c r="AU152" s="16"/>
      <c r="AV152" s="16"/>
      <c r="AW152" s="16"/>
      <c r="AX152" s="16"/>
      <c r="AY152" s="16"/>
      <c r="AZ152" s="301"/>
      <c r="BA152" s="301"/>
    </row>
    <row r="153" spans="2:53" ht="62" hidden="1" thickTop="1" thickBot="1" x14ac:dyDescent="0.25">
      <c r="B153" s="10" t="str">
        <f t="shared" si="2"/>
        <v>4420518544222120WI0003</v>
      </c>
      <c r="C153" s="11" t="s">
        <v>613</v>
      </c>
      <c r="D153" s="12" t="s">
        <v>614</v>
      </c>
      <c r="E153" s="12" t="s">
        <v>682</v>
      </c>
      <c r="F153" s="12" t="s">
        <v>683</v>
      </c>
      <c r="G153" s="12" t="s">
        <v>684</v>
      </c>
      <c r="H153" s="13" t="s">
        <v>685</v>
      </c>
      <c r="I153" s="13" t="s">
        <v>535</v>
      </c>
      <c r="J153" s="13" t="s">
        <v>646</v>
      </c>
      <c r="K153" s="13" t="s">
        <v>689</v>
      </c>
      <c r="L153" s="13" t="s">
        <v>682</v>
      </c>
      <c r="M153" s="13" t="s">
        <v>359</v>
      </c>
      <c r="N153" s="13" t="s">
        <v>692</v>
      </c>
      <c r="O153" s="13" t="s">
        <v>646</v>
      </c>
      <c r="P153" s="13" t="s">
        <v>648</v>
      </c>
      <c r="Q153" s="14" t="s">
        <v>338</v>
      </c>
      <c r="R153" s="14" t="s">
        <v>513</v>
      </c>
      <c r="S153" s="14" t="s">
        <v>183</v>
      </c>
      <c r="T153" s="14" t="s">
        <v>687</v>
      </c>
      <c r="U153" s="14" t="s">
        <v>688</v>
      </c>
      <c r="V153" s="16"/>
      <c r="W153" s="16">
        <v>469.23</v>
      </c>
      <c r="X153" s="16">
        <v>17269.23</v>
      </c>
      <c r="Y153" s="16">
        <v>29649.23</v>
      </c>
      <c r="Z153" s="16">
        <v>46628.639999999999</v>
      </c>
      <c r="AA153" s="16">
        <v>6538.46</v>
      </c>
      <c r="AB153" s="16">
        <v>19555.55</v>
      </c>
      <c r="AC153" s="16">
        <v>231719.84</v>
      </c>
      <c r="AD153" s="16">
        <v>254920</v>
      </c>
      <c r="AE153" s="16">
        <v>618603.67000000004</v>
      </c>
      <c r="AF153" s="16">
        <v>187471.26</v>
      </c>
      <c r="AG153" s="16">
        <v>492474.9</v>
      </c>
      <c r="AH153" s="16"/>
      <c r="AI153" s="16"/>
      <c r="AJ153" s="16"/>
      <c r="AK153" s="16"/>
      <c r="AL153" s="16"/>
      <c r="AM153" s="16"/>
      <c r="AN153" s="16"/>
      <c r="AO153" s="16"/>
      <c r="AP153" s="16"/>
      <c r="AQ153" s="16"/>
      <c r="AR153" s="16"/>
      <c r="AS153" s="16"/>
      <c r="AT153" s="16"/>
      <c r="AU153" s="16"/>
      <c r="AV153" s="16"/>
      <c r="AW153" s="16"/>
      <c r="AX153" s="16"/>
      <c r="AY153" s="16"/>
      <c r="AZ153" s="301"/>
      <c r="BA153" s="301"/>
    </row>
    <row r="154" spans="2:53" ht="62" hidden="1" thickTop="1" thickBot="1" x14ac:dyDescent="0.25">
      <c r="B154" s="10" t="str">
        <f t="shared" si="2"/>
        <v>4420518544222120WI0004</v>
      </c>
      <c r="C154" s="11" t="s">
        <v>613</v>
      </c>
      <c r="D154" s="12" t="s">
        <v>614</v>
      </c>
      <c r="E154" s="12" t="s">
        <v>682</v>
      </c>
      <c r="F154" s="12" t="s">
        <v>683</v>
      </c>
      <c r="G154" s="12" t="s">
        <v>684</v>
      </c>
      <c r="H154" s="13" t="s">
        <v>685</v>
      </c>
      <c r="I154" s="13" t="s">
        <v>535</v>
      </c>
      <c r="J154" s="13" t="s">
        <v>646</v>
      </c>
      <c r="K154" s="13" t="s">
        <v>689</v>
      </c>
      <c r="L154" s="13" t="s">
        <v>682</v>
      </c>
      <c r="M154" s="13" t="s">
        <v>383</v>
      </c>
      <c r="N154" s="13" t="s">
        <v>693</v>
      </c>
      <c r="O154" s="13" t="s">
        <v>646</v>
      </c>
      <c r="P154" s="13" t="s">
        <v>648</v>
      </c>
      <c r="Q154" s="14" t="s">
        <v>338</v>
      </c>
      <c r="R154" s="14" t="s">
        <v>513</v>
      </c>
      <c r="S154" s="14" t="s">
        <v>183</v>
      </c>
      <c r="T154" s="14" t="s">
        <v>687</v>
      </c>
      <c r="U154" s="14" t="s">
        <v>688</v>
      </c>
      <c r="V154" s="16"/>
      <c r="W154" s="16">
        <v>608.59</v>
      </c>
      <c r="X154" s="16">
        <v>41719.480000000003</v>
      </c>
      <c r="Y154" s="16">
        <v>10665.55</v>
      </c>
      <c r="Z154" s="16">
        <v>50047.67</v>
      </c>
      <c r="AA154" s="16">
        <v>38702.78</v>
      </c>
      <c r="AB154" s="16">
        <v>708826.2</v>
      </c>
      <c r="AC154" s="16">
        <v>44571.1</v>
      </c>
      <c r="AD154" s="16">
        <v>54934.12</v>
      </c>
      <c r="AE154" s="16">
        <v>87602.5</v>
      </c>
      <c r="AF154" s="16">
        <v>38913.360000000001</v>
      </c>
      <c r="AG154" s="16">
        <v>132237.23000000001</v>
      </c>
      <c r="AH154" s="16"/>
      <c r="AI154" s="16"/>
      <c r="AJ154" s="16"/>
      <c r="AK154" s="16"/>
      <c r="AL154" s="16"/>
      <c r="AM154" s="16"/>
      <c r="AN154" s="16"/>
      <c r="AO154" s="16"/>
      <c r="AP154" s="16"/>
      <c r="AQ154" s="16"/>
      <c r="AR154" s="16"/>
      <c r="AS154" s="16"/>
      <c r="AT154" s="16"/>
      <c r="AU154" s="16"/>
      <c r="AV154" s="16"/>
      <c r="AW154" s="16"/>
      <c r="AX154" s="16"/>
      <c r="AY154" s="16"/>
      <c r="AZ154" s="301"/>
      <c r="BA154" s="301"/>
    </row>
    <row r="155" spans="2:53" ht="62" hidden="1" thickTop="1" thickBot="1" x14ac:dyDescent="0.25">
      <c r="B155" s="10" t="str">
        <f t="shared" si="2"/>
        <v>4420518544222120WI0006</v>
      </c>
      <c r="C155" s="11" t="s">
        <v>613</v>
      </c>
      <c r="D155" s="12" t="s">
        <v>614</v>
      </c>
      <c r="E155" s="12" t="s">
        <v>682</v>
      </c>
      <c r="F155" s="12" t="s">
        <v>683</v>
      </c>
      <c r="G155" s="12" t="s">
        <v>684</v>
      </c>
      <c r="H155" s="13" t="s">
        <v>685</v>
      </c>
      <c r="I155" s="13" t="s">
        <v>535</v>
      </c>
      <c r="J155" s="13" t="s">
        <v>646</v>
      </c>
      <c r="K155" s="13" t="s">
        <v>689</v>
      </c>
      <c r="L155" s="13" t="s">
        <v>682</v>
      </c>
      <c r="M155" s="13" t="s">
        <v>391</v>
      </c>
      <c r="N155" s="13" t="s">
        <v>694</v>
      </c>
      <c r="O155" s="13" t="s">
        <v>646</v>
      </c>
      <c r="P155" s="13" t="s">
        <v>648</v>
      </c>
      <c r="Q155" s="14" t="s">
        <v>338</v>
      </c>
      <c r="R155" s="14" t="s">
        <v>513</v>
      </c>
      <c r="S155" s="14" t="s">
        <v>183</v>
      </c>
      <c r="T155" s="14" t="s">
        <v>687</v>
      </c>
      <c r="U155" s="14" t="s">
        <v>688</v>
      </c>
      <c r="V155" s="16"/>
      <c r="W155" s="16">
        <v>7689.78</v>
      </c>
      <c r="X155" s="16">
        <v>65916.94</v>
      </c>
      <c r="Y155" s="16">
        <v>1503.32</v>
      </c>
      <c r="Z155" s="16">
        <v>407508.99</v>
      </c>
      <c r="AA155" s="16">
        <v>22816.11</v>
      </c>
      <c r="AB155" s="16">
        <v>38729.300000000003</v>
      </c>
      <c r="AC155" s="16">
        <v>62309.91</v>
      </c>
      <c r="AD155" s="16">
        <v>24290.34</v>
      </c>
      <c r="AE155" s="16">
        <v>87594.27</v>
      </c>
      <c r="AF155" s="16">
        <v>40985.67</v>
      </c>
      <c r="AG155" s="16">
        <v>17216.61</v>
      </c>
      <c r="AH155" s="16"/>
      <c r="AI155" s="16"/>
      <c r="AJ155" s="16"/>
      <c r="AK155" s="16"/>
      <c r="AL155" s="16"/>
      <c r="AM155" s="16"/>
      <c r="AN155" s="16"/>
      <c r="AO155" s="16"/>
      <c r="AP155" s="16"/>
      <c r="AQ155" s="16"/>
      <c r="AR155" s="16"/>
      <c r="AS155" s="16"/>
      <c r="AT155" s="16"/>
      <c r="AU155" s="16"/>
      <c r="AV155" s="16"/>
      <c r="AW155" s="16"/>
      <c r="AX155" s="16"/>
      <c r="AY155" s="16"/>
      <c r="AZ155" s="301"/>
      <c r="BA155" s="301"/>
    </row>
    <row r="156" spans="2:53" ht="62" hidden="1" thickTop="1" thickBot="1" x14ac:dyDescent="0.25">
      <c r="B156" s="10" t="str">
        <f t="shared" si="2"/>
        <v>4420518544222120WI0007</v>
      </c>
      <c r="C156" s="11" t="s">
        <v>613</v>
      </c>
      <c r="D156" s="12" t="s">
        <v>614</v>
      </c>
      <c r="E156" s="12" t="s">
        <v>682</v>
      </c>
      <c r="F156" s="12" t="s">
        <v>683</v>
      </c>
      <c r="G156" s="12" t="s">
        <v>684</v>
      </c>
      <c r="H156" s="13" t="s">
        <v>685</v>
      </c>
      <c r="I156" s="13" t="s">
        <v>535</v>
      </c>
      <c r="J156" s="13" t="s">
        <v>646</v>
      </c>
      <c r="K156" s="13" t="s">
        <v>689</v>
      </c>
      <c r="L156" s="13" t="s">
        <v>682</v>
      </c>
      <c r="M156" s="13" t="s">
        <v>370</v>
      </c>
      <c r="N156" s="13" t="s">
        <v>686</v>
      </c>
      <c r="O156" s="13" t="s">
        <v>646</v>
      </c>
      <c r="P156" s="13" t="s">
        <v>648</v>
      </c>
      <c r="Q156" s="14" t="s">
        <v>338</v>
      </c>
      <c r="R156" s="14" t="s">
        <v>513</v>
      </c>
      <c r="S156" s="14" t="s">
        <v>183</v>
      </c>
      <c r="T156" s="14" t="s">
        <v>687</v>
      </c>
      <c r="U156" s="14" t="s">
        <v>688</v>
      </c>
      <c r="V156" s="16"/>
      <c r="W156" s="16">
        <v>14436.73</v>
      </c>
      <c r="X156" s="16">
        <v>90278.9</v>
      </c>
      <c r="Y156" s="16">
        <v>12185.23</v>
      </c>
      <c r="Z156" s="16">
        <v>70915.81</v>
      </c>
      <c r="AA156" s="16">
        <v>60308.01</v>
      </c>
      <c r="AB156" s="16">
        <v>24891.56</v>
      </c>
      <c r="AC156" s="16">
        <v>81391.28</v>
      </c>
      <c r="AD156" s="16">
        <v>53525.14</v>
      </c>
      <c r="AE156" s="16">
        <v>23259.06</v>
      </c>
      <c r="AF156" s="16">
        <v>106089.38</v>
      </c>
      <c r="AG156" s="16">
        <v>831171.12</v>
      </c>
      <c r="AH156" s="16"/>
      <c r="AI156" s="16"/>
      <c r="AJ156" s="16"/>
      <c r="AK156" s="16"/>
      <c r="AL156" s="16"/>
      <c r="AM156" s="16"/>
      <c r="AN156" s="16"/>
      <c r="AO156" s="16"/>
      <c r="AP156" s="16"/>
      <c r="AQ156" s="16"/>
      <c r="AR156" s="16"/>
      <c r="AS156" s="16"/>
      <c r="AT156" s="16"/>
      <c r="AU156" s="16"/>
      <c r="AV156" s="16"/>
      <c r="AW156" s="16"/>
      <c r="AX156" s="16"/>
      <c r="AY156" s="16"/>
      <c r="AZ156" s="301"/>
      <c r="BA156" s="301"/>
    </row>
    <row r="157" spans="2:53" ht="62" hidden="1" thickTop="1" thickBot="1" x14ac:dyDescent="0.25">
      <c r="B157" s="10" t="str">
        <f t="shared" si="2"/>
        <v>4420518544222120WI0009</v>
      </c>
      <c r="C157" s="11" t="s">
        <v>613</v>
      </c>
      <c r="D157" s="12" t="s">
        <v>614</v>
      </c>
      <c r="E157" s="12" t="s">
        <v>682</v>
      </c>
      <c r="F157" s="12" t="s">
        <v>683</v>
      </c>
      <c r="G157" s="12" t="s">
        <v>684</v>
      </c>
      <c r="H157" s="13" t="s">
        <v>685</v>
      </c>
      <c r="I157" s="13" t="s">
        <v>535</v>
      </c>
      <c r="J157" s="13" t="s">
        <v>646</v>
      </c>
      <c r="K157" s="13" t="s">
        <v>689</v>
      </c>
      <c r="L157" s="13" t="s">
        <v>682</v>
      </c>
      <c r="M157" s="13" t="s">
        <v>384</v>
      </c>
      <c r="N157" s="13" t="s">
        <v>695</v>
      </c>
      <c r="O157" s="13" t="s">
        <v>646</v>
      </c>
      <c r="P157" s="13" t="s">
        <v>648</v>
      </c>
      <c r="Q157" s="14" t="s">
        <v>338</v>
      </c>
      <c r="R157" s="14" t="s">
        <v>513</v>
      </c>
      <c r="S157" s="14" t="s">
        <v>183</v>
      </c>
      <c r="T157" s="14" t="s">
        <v>687</v>
      </c>
      <c r="U157" s="14" t="s">
        <v>688</v>
      </c>
      <c r="V157" s="16"/>
      <c r="W157" s="16">
        <v>1534.59</v>
      </c>
      <c r="X157" s="16">
        <v>77844.240000000005</v>
      </c>
      <c r="Y157" s="16">
        <v>671796.03</v>
      </c>
      <c r="Z157" s="16">
        <v>102071.02</v>
      </c>
      <c r="AA157" s="16">
        <v>895485.98</v>
      </c>
      <c r="AB157" s="16">
        <v>5705374.4400000004</v>
      </c>
      <c r="AC157" s="16">
        <v>9214859.1500000004</v>
      </c>
      <c r="AD157" s="16">
        <v>2254795.59</v>
      </c>
      <c r="AE157" s="16">
        <v>793997.42</v>
      </c>
      <c r="AF157" s="16">
        <v>1728734.77</v>
      </c>
      <c r="AG157" s="16">
        <v>1061901.3400000001</v>
      </c>
      <c r="AH157" s="16"/>
      <c r="AI157" s="16"/>
      <c r="AJ157" s="16"/>
      <c r="AK157" s="16"/>
      <c r="AL157" s="16"/>
      <c r="AM157" s="16"/>
      <c r="AN157" s="16"/>
      <c r="AO157" s="16"/>
      <c r="AP157" s="16"/>
      <c r="AQ157" s="16"/>
      <c r="AR157" s="16"/>
      <c r="AS157" s="16"/>
      <c r="AT157" s="16"/>
      <c r="AU157" s="16"/>
      <c r="AV157" s="16"/>
      <c r="AW157" s="16"/>
      <c r="AX157" s="16"/>
      <c r="AY157" s="16"/>
      <c r="AZ157" s="301"/>
      <c r="BA157" s="301"/>
    </row>
    <row r="158" spans="2:53" ht="62" hidden="1" thickTop="1" thickBot="1" x14ac:dyDescent="0.25">
      <c r="B158" s="10" t="str">
        <f t="shared" si="2"/>
        <v>4420518544222120WI000B</v>
      </c>
      <c r="C158" s="11" t="s">
        <v>613</v>
      </c>
      <c r="D158" s="12" t="s">
        <v>614</v>
      </c>
      <c r="E158" s="12" t="s">
        <v>682</v>
      </c>
      <c r="F158" s="12" t="s">
        <v>683</v>
      </c>
      <c r="G158" s="12" t="s">
        <v>684</v>
      </c>
      <c r="H158" s="13" t="s">
        <v>685</v>
      </c>
      <c r="I158" s="13" t="s">
        <v>535</v>
      </c>
      <c r="J158" s="13" t="s">
        <v>646</v>
      </c>
      <c r="K158" s="13" t="s">
        <v>689</v>
      </c>
      <c r="L158" s="13" t="s">
        <v>682</v>
      </c>
      <c r="M158" s="13" t="s">
        <v>486</v>
      </c>
      <c r="N158" s="13" t="s">
        <v>696</v>
      </c>
      <c r="O158" s="13" t="s">
        <v>646</v>
      </c>
      <c r="P158" s="13" t="s">
        <v>648</v>
      </c>
      <c r="Q158" s="14" t="s">
        <v>338</v>
      </c>
      <c r="R158" s="14" t="s">
        <v>513</v>
      </c>
      <c r="S158" s="14" t="s">
        <v>183</v>
      </c>
      <c r="T158" s="14" t="s">
        <v>687</v>
      </c>
      <c r="U158" s="14" t="s">
        <v>688</v>
      </c>
      <c r="V158" s="16"/>
      <c r="W158" s="16">
        <v>635.15</v>
      </c>
      <c r="X158" s="16">
        <v>22156.99</v>
      </c>
      <c r="Y158" s="16">
        <v>47990.93</v>
      </c>
      <c r="Z158" s="16">
        <v>9354.84</v>
      </c>
      <c r="AA158" s="16">
        <v>8158.07</v>
      </c>
      <c r="AB158" s="16">
        <v>3126.8</v>
      </c>
      <c r="AC158" s="16">
        <v>116078.45</v>
      </c>
      <c r="AD158" s="16">
        <v>114461.81</v>
      </c>
      <c r="AE158" s="16">
        <v>217219.16</v>
      </c>
      <c r="AF158" s="16">
        <v>131413.95000000001</v>
      </c>
      <c r="AG158" s="16">
        <v>18139.07</v>
      </c>
      <c r="AH158" s="16"/>
      <c r="AI158" s="16"/>
      <c r="AJ158" s="16"/>
      <c r="AK158" s="16"/>
      <c r="AL158" s="16"/>
      <c r="AM158" s="16"/>
      <c r="AN158" s="16"/>
      <c r="AO158" s="16"/>
      <c r="AP158" s="16"/>
      <c r="AQ158" s="16"/>
      <c r="AR158" s="16"/>
      <c r="AS158" s="16"/>
      <c r="AT158" s="16"/>
      <c r="AU158" s="16"/>
      <c r="AV158" s="16"/>
      <c r="AW158" s="16"/>
      <c r="AX158" s="16"/>
      <c r="AY158" s="16"/>
      <c r="AZ158" s="301"/>
      <c r="BA158" s="301"/>
    </row>
    <row r="159" spans="2:53" ht="62" hidden="1" thickTop="1" thickBot="1" x14ac:dyDescent="0.25">
      <c r="B159" s="10" t="str">
        <f t="shared" si="2"/>
        <v>4420518544222120WI000D</v>
      </c>
      <c r="C159" s="11" t="s">
        <v>613</v>
      </c>
      <c r="D159" s="12" t="s">
        <v>614</v>
      </c>
      <c r="E159" s="12" t="s">
        <v>682</v>
      </c>
      <c r="F159" s="12" t="s">
        <v>683</v>
      </c>
      <c r="G159" s="12" t="s">
        <v>684</v>
      </c>
      <c r="H159" s="13" t="s">
        <v>685</v>
      </c>
      <c r="I159" s="13" t="s">
        <v>535</v>
      </c>
      <c r="J159" s="13" t="s">
        <v>646</v>
      </c>
      <c r="K159" s="13" t="s">
        <v>689</v>
      </c>
      <c r="L159" s="13" t="s">
        <v>682</v>
      </c>
      <c r="M159" s="13" t="s">
        <v>410</v>
      </c>
      <c r="N159" s="13" t="s">
        <v>697</v>
      </c>
      <c r="O159" s="13" t="s">
        <v>646</v>
      </c>
      <c r="P159" s="13" t="s">
        <v>648</v>
      </c>
      <c r="Q159" s="14" t="s">
        <v>338</v>
      </c>
      <c r="R159" s="14" t="s">
        <v>513</v>
      </c>
      <c r="S159" s="14" t="s">
        <v>183</v>
      </c>
      <c r="T159" s="14" t="s">
        <v>687</v>
      </c>
      <c r="U159" s="14" t="s">
        <v>688</v>
      </c>
      <c r="V159" s="16"/>
      <c r="W159" s="16"/>
      <c r="X159" s="16">
        <v>18622.96</v>
      </c>
      <c r="Y159" s="16">
        <v>77000</v>
      </c>
      <c r="Z159" s="16">
        <v>78030.2</v>
      </c>
      <c r="AA159" s="16">
        <v>33977.24</v>
      </c>
      <c r="AB159" s="16">
        <v>242481.48</v>
      </c>
      <c r="AC159" s="16">
        <v>590700</v>
      </c>
      <c r="AD159" s="16">
        <v>457600</v>
      </c>
      <c r="AE159" s="16">
        <v>0</v>
      </c>
      <c r="AF159" s="16">
        <v>291510.84999999998</v>
      </c>
      <c r="AG159" s="16">
        <v>321634.24</v>
      </c>
      <c r="AH159" s="16"/>
      <c r="AI159" s="16"/>
      <c r="AJ159" s="16"/>
      <c r="AK159" s="16"/>
      <c r="AL159" s="16"/>
      <c r="AM159" s="16"/>
      <c r="AN159" s="16"/>
      <c r="AO159" s="16"/>
      <c r="AP159" s="16"/>
      <c r="AQ159" s="16"/>
      <c r="AR159" s="16"/>
      <c r="AS159" s="16"/>
      <c r="AT159" s="16"/>
      <c r="AU159" s="16"/>
      <c r="AV159" s="16"/>
      <c r="AW159" s="16"/>
      <c r="AX159" s="16"/>
      <c r="AY159" s="16"/>
      <c r="AZ159" s="301"/>
      <c r="BA159" s="301"/>
    </row>
    <row r="160" spans="2:53" ht="62" hidden="1" thickTop="1" thickBot="1" x14ac:dyDescent="0.25">
      <c r="B160" s="10" t="str">
        <f t="shared" si="2"/>
        <v>4420518544222120WI000E</v>
      </c>
      <c r="C160" s="11" t="s">
        <v>613</v>
      </c>
      <c r="D160" s="12" t="s">
        <v>614</v>
      </c>
      <c r="E160" s="12" t="s">
        <v>682</v>
      </c>
      <c r="F160" s="12" t="s">
        <v>683</v>
      </c>
      <c r="G160" s="12" t="s">
        <v>684</v>
      </c>
      <c r="H160" s="13" t="s">
        <v>685</v>
      </c>
      <c r="I160" s="13" t="s">
        <v>535</v>
      </c>
      <c r="J160" s="13" t="s">
        <v>646</v>
      </c>
      <c r="K160" s="13" t="s">
        <v>689</v>
      </c>
      <c r="L160" s="13" t="s">
        <v>682</v>
      </c>
      <c r="M160" s="13" t="s">
        <v>698</v>
      </c>
      <c r="N160" s="13" t="s">
        <v>699</v>
      </c>
      <c r="O160" s="13" t="s">
        <v>646</v>
      </c>
      <c r="P160" s="13" t="s">
        <v>648</v>
      </c>
      <c r="Q160" s="14" t="s">
        <v>338</v>
      </c>
      <c r="R160" s="14" t="s">
        <v>513</v>
      </c>
      <c r="S160" s="14" t="s">
        <v>183</v>
      </c>
      <c r="T160" s="14" t="s">
        <v>687</v>
      </c>
      <c r="U160" s="14" t="s">
        <v>688</v>
      </c>
      <c r="V160" s="16"/>
      <c r="W160" s="16"/>
      <c r="X160" s="16"/>
      <c r="Y160" s="16"/>
      <c r="Z160" s="16"/>
      <c r="AA160" s="16"/>
      <c r="AB160" s="16">
        <v>18000</v>
      </c>
      <c r="AC160" s="16">
        <v>0</v>
      </c>
      <c r="AD160" s="16">
        <v>79265</v>
      </c>
      <c r="AE160" s="16">
        <v>0</v>
      </c>
      <c r="AF160" s="16">
        <v>9850</v>
      </c>
      <c r="AG160" s="16">
        <v>0</v>
      </c>
      <c r="AH160" s="16"/>
      <c r="AI160" s="16"/>
      <c r="AJ160" s="16"/>
      <c r="AK160" s="16"/>
      <c r="AL160" s="16"/>
      <c r="AM160" s="16"/>
      <c r="AN160" s="16"/>
      <c r="AO160" s="16"/>
      <c r="AP160" s="16"/>
      <c r="AQ160" s="16"/>
      <c r="AR160" s="16"/>
      <c r="AS160" s="16"/>
      <c r="AT160" s="16"/>
      <c r="AU160" s="16"/>
      <c r="AV160" s="16"/>
      <c r="AW160" s="16"/>
      <c r="AX160" s="16"/>
      <c r="AY160" s="16"/>
      <c r="AZ160" s="301"/>
      <c r="BA160" s="301"/>
    </row>
    <row r="161" spans="2:53" ht="62" hidden="1" thickTop="1" thickBot="1" x14ac:dyDescent="0.25">
      <c r="B161" s="10" t="str">
        <f t="shared" si="2"/>
        <v>4420518544222120WI000I</v>
      </c>
      <c r="C161" s="11" t="s">
        <v>613</v>
      </c>
      <c r="D161" s="12" t="s">
        <v>614</v>
      </c>
      <c r="E161" s="12" t="s">
        <v>682</v>
      </c>
      <c r="F161" s="12" t="s">
        <v>683</v>
      </c>
      <c r="G161" s="12" t="s">
        <v>684</v>
      </c>
      <c r="H161" s="13" t="s">
        <v>685</v>
      </c>
      <c r="I161" s="13" t="s">
        <v>535</v>
      </c>
      <c r="J161" s="13" t="s">
        <v>646</v>
      </c>
      <c r="K161" s="13" t="s">
        <v>689</v>
      </c>
      <c r="L161" s="13" t="s">
        <v>682</v>
      </c>
      <c r="M161" s="13" t="s">
        <v>548</v>
      </c>
      <c r="N161" s="13" t="s">
        <v>700</v>
      </c>
      <c r="O161" s="13" t="s">
        <v>646</v>
      </c>
      <c r="P161" s="13" t="s">
        <v>648</v>
      </c>
      <c r="Q161" s="14" t="s">
        <v>338</v>
      </c>
      <c r="R161" s="14" t="s">
        <v>513</v>
      </c>
      <c r="S161" s="14" t="s">
        <v>183</v>
      </c>
      <c r="T161" s="14" t="s">
        <v>687</v>
      </c>
      <c r="U161" s="14" t="s">
        <v>688</v>
      </c>
      <c r="V161" s="16"/>
      <c r="W161" s="16"/>
      <c r="X161" s="16"/>
      <c r="Y161" s="16"/>
      <c r="Z161" s="16">
        <v>500000</v>
      </c>
      <c r="AA161" s="16">
        <v>0</v>
      </c>
      <c r="AB161" s="16">
        <v>0</v>
      </c>
      <c r="AC161" s="16">
        <v>0</v>
      </c>
      <c r="AD161" s="16">
        <v>0</v>
      </c>
      <c r="AE161" s="16">
        <v>0</v>
      </c>
      <c r="AF161" s="16">
        <v>0</v>
      </c>
      <c r="AG161" s="16">
        <v>730653.73</v>
      </c>
      <c r="AH161" s="16"/>
      <c r="AI161" s="16"/>
      <c r="AJ161" s="16"/>
      <c r="AK161" s="16"/>
      <c r="AL161" s="16"/>
      <c r="AM161" s="16"/>
      <c r="AN161" s="16"/>
      <c r="AO161" s="16"/>
      <c r="AP161" s="16"/>
      <c r="AQ161" s="16"/>
      <c r="AR161" s="16"/>
      <c r="AS161" s="16"/>
      <c r="AT161" s="16"/>
      <c r="AU161" s="16"/>
      <c r="AV161" s="16"/>
      <c r="AW161" s="16"/>
      <c r="AX161" s="16"/>
      <c r="AY161" s="16"/>
      <c r="AZ161" s="301"/>
      <c r="BA161" s="301"/>
    </row>
    <row r="162" spans="2:53" ht="62" hidden="1" thickTop="1" thickBot="1" x14ac:dyDescent="0.25">
      <c r="B162" s="10" t="str">
        <f t="shared" si="2"/>
        <v>4420518544222120WI000J</v>
      </c>
      <c r="C162" s="11" t="s">
        <v>613</v>
      </c>
      <c r="D162" s="12" t="s">
        <v>614</v>
      </c>
      <c r="E162" s="12" t="s">
        <v>682</v>
      </c>
      <c r="F162" s="12" t="s">
        <v>683</v>
      </c>
      <c r="G162" s="12" t="s">
        <v>684</v>
      </c>
      <c r="H162" s="13" t="s">
        <v>685</v>
      </c>
      <c r="I162" s="13" t="s">
        <v>535</v>
      </c>
      <c r="J162" s="13" t="s">
        <v>646</v>
      </c>
      <c r="K162" s="13" t="s">
        <v>689</v>
      </c>
      <c r="L162" s="13" t="s">
        <v>682</v>
      </c>
      <c r="M162" s="13" t="s">
        <v>550</v>
      </c>
      <c r="N162" s="13" t="s">
        <v>701</v>
      </c>
      <c r="O162" s="13" t="s">
        <v>646</v>
      </c>
      <c r="P162" s="13" t="s">
        <v>648</v>
      </c>
      <c r="Q162" s="14" t="s">
        <v>338</v>
      </c>
      <c r="R162" s="14" t="s">
        <v>513</v>
      </c>
      <c r="S162" s="14" t="s">
        <v>183</v>
      </c>
      <c r="T162" s="14" t="s">
        <v>687</v>
      </c>
      <c r="U162" s="14" t="s">
        <v>688</v>
      </c>
      <c r="V162" s="16"/>
      <c r="W162" s="16"/>
      <c r="X162" s="16"/>
      <c r="Y162" s="16"/>
      <c r="Z162" s="16"/>
      <c r="AA162" s="16"/>
      <c r="AB162" s="16">
        <v>337.04</v>
      </c>
      <c r="AC162" s="16">
        <v>0</v>
      </c>
      <c r="AD162" s="16">
        <v>570937.09</v>
      </c>
      <c r="AE162" s="16">
        <v>303008.75</v>
      </c>
      <c r="AF162" s="16">
        <v>0</v>
      </c>
      <c r="AG162" s="16">
        <v>605970.85</v>
      </c>
      <c r="AH162" s="16"/>
      <c r="AI162" s="16"/>
      <c r="AJ162" s="16"/>
      <c r="AK162" s="16"/>
      <c r="AL162" s="16"/>
      <c r="AM162" s="16"/>
      <c r="AN162" s="16"/>
      <c r="AO162" s="16"/>
      <c r="AP162" s="16"/>
      <c r="AQ162" s="16"/>
      <c r="AR162" s="16"/>
      <c r="AS162" s="16"/>
      <c r="AT162" s="16"/>
      <c r="AU162" s="16"/>
      <c r="AV162" s="16"/>
      <c r="AW162" s="16"/>
      <c r="AX162" s="16"/>
      <c r="AY162" s="16"/>
      <c r="AZ162" s="301"/>
      <c r="BA162" s="301"/>
    </row>
    <row r="163" spans="2:53" ht="62" hidden="1" thickTop="1" thickBot="1" x14ac:dyDescent="0.25">
      <c r="B163" s="10" t="str">
        <f t="shared" si="2"/>
        <v>5321018544222120WI0001</v>
      </c>
      <c r="C163" s="11" t="s">
        <v>613</v>
      </c>
      <c r="D163" s="12" t="s">
        <v>614</v>
      </c>
      <c r="E163" s="12" t="s">
        <v>682</v>
      </c>
      <c r="F163" s="12" t="s">
        <v>683</v>
      </c>
      <c r="G163" s="12" t="s">
        <v>684</v>
      </c>
      <c r="H163" s="13" t="s">
        <v>702</v>
      </c>
      <c r="I163" s="13" t="s">
        <v>535</v>
      </c>
      <c r="J163" s="13" t="s">
        <v>646</v>
      </c>
      <c r="K163" s="13" t="s">
        <v>689</v>
      </c>
      <c r="L163" s="13" t="s">
        <v>682</v>
      </c>
      <c r="M163" s="13" t="s">
        <v>335</v>
      </c>
      <c r="N163" s="13" t="s">
        <v>690</v>
      </c>
      <c r="O163" s="13" t="s">
        <v>646</v>
      </c>
      <c r="P163" s="13" t="s">
        <v>648</v>
      </c>
      <c r="Q163" s="14" t="s">
        <v>338</v>
      </c>
      <c r="R163" s="14" t="s">
        <v>513</v>
      </c>
      <c r="S163" s="14" t="s">
        <v>183</v>
      </c>
      <c r="T163" s="14" t="s">
        <v>687</v>
      </c>
      <c r="U163" s="14" t="s">
        <v>688</v>
      </c>
      <c r="V163" s="16">
        <v>883085.14</v>
      </c>
      <c r="W163" s="16">
        <v>1009019.93</v>
      </c>
      <c r="X163" s="16">
        <v>1267524.05</v>
      </c>
      <c r="Y163" s="16">
        <v>1019899.24</v>
      </c>
      <c r="Z163" s="16">
        <v>1742081.08</v>
      </c>
      <c r="AA163" s="16">
        <v>361.29</v>
      </c>
      <c r="AB163" s="16">
        <v>511898.6</v>
      </c>
      <c r="AC163" s="16">
        <v>0</v>
      </c>
      <c r="AD163" s="16">
        <v>0</v>
      </c>
      <c r="AE163" s="16">
        <v>0</v>
      </c>
      <c r="AF163" s="16">
        <v>0</v>
      </c>
      <c r="AG163" s="16">
        <v>99770.2</v>
      </c>
      <c r="AH163" s="16"/>
      <c r="AI163" s="16"/>
      <c r="AJ163" s="16"/>
      <c r="AK163" s="16"/>
      <c r="AL163" s="16"/>
      <c r="AM163" s="16"/>
      <c r="AN163" s="16"/>
      <c r="AO163" s="16"/>
      <c r="AP163" s="16"/>
      <c r="AQ163" s="16"/>
      <c r="AR163" s="16"/>
      <c r="AS163" s="16"/>
      <c r="AT163" s="16"/>
      <c r="AU163" s="16"/>
      <c r="AV163" s="16"/>
      <c r="AW163" s="16"/>
      <c r="AX163" s="16"/>
      <c r="AY163" s="16"/>
      <c r="AZ163" s="301"/>
      <c r="BA163" s="301"/>
    </row>
    <row r="164" spans="2:53" ht="62" hidden="1" thickTop="1" thickBot="1" x14ac:dyDescent="0.25">
      <c r="B164" s="10" t="str">
        <f t="shared" si="2"/>
        <v>5321018544222120WI0002</v>
      </c>
      <c r="C164" s="11" t="s">
        <v>613</v>
      </c>
      <c r="D164" s="12" t="s">
        <v>614</v>
      </c>
      <c r="E164" s="12" t="s">
        <v>682</v>
      </c>
      <c r="F164" s="12" t="s">
        <v>683</v>
      </c>
      <c r="G164" s="12" t="s">
        <v>684</v>
      </c>
      <c r="H164" s="13" t="s">
        <v>702</v>
      </c>
      <c r="I164" s="13" t="s">
        <v>535</v>
      </c>
      <c r="J164" s="13" t="s">
        <v>646</v>
      </c>
      <c r="K164" s="13" t="s">
        <v>689</v>
      </c>
      <c r="L164" s="13" t="s">
        <v>682</v>
      </c>
      <c r="M164" s="13" t="s">
        <v>358</v>
      </c>
      <c r="N164" s="13" t="s">
        <v>691</v>
      </c>
      <c r="O164" s="13" t="s">
        <v>646</v>
      </c>
      <c r="P164" s="13" t="s">
        <v>648</v>
      </c>
      <c r="Q164" s="14" t="s">
        <v>338</v>
      </c>
      <c r="R164" s="14" t="s">
        <v>513</v>
      </c>
      <c r="S164" s="14" t="s">
        <v>183</v>
      </c>
      <c r="T164" s="14" t="s">
        <v>687</v>
      </c>
      <c r="U164" s="14" t="s">
        <v>688</v>
      </c>
      <c r="V164" s="16">
        <v>54222.52</v>
      </c>
      <c r="W164" s="16">
        <v>-13230.22</v>
      </c>
      <c r="X164" s="16">
        <v>18701.04</v>
      </c>
      <c r="Y164" s="16">
        <v>99600</v>
      </c>
      <c r="Z164" s="16">
        <v>70834</v>
      </c>
      <c r="AA164" s="16">
        <v>1774.62</v>
      </c>
      <c r="AB164" s="16">
        <v>6700</v>
      </c>
      <c r="AC164" s="16">
        <v>2010.63</v>
      </c>
      <c r="AD164" s="16">
        <v>0</v>
      </c>
      <c r="AE164" s="16">
        <v>6156.91</v>
      </c>
      <c r="AF164" s="16">
        <v>4560</v>
      </c>
      <c r="AG164" s="16">
        <v>22000</v>
      </c>
      <c r="AH164" s="16"/>
      <c r="AI164" s="16"/>
      <c r="AJ164" s="16"/>
      <c r="AK164" s="16"/>
      <c r="AL164" s="16"/>
      <c r="AM164" s="16"/>
      <c r="AN164" s="16"/>
      <c r="AO164" s="16"/>
      <c r="AP164" s="16"/>
      <c r="AQ164" s="16"/>
      <c r="AR164" s="16"/>
      <c r="AS164" s="16"/>
      <c r="AT164" s="16"/>
      <c r="AU164" s="16"/>
      <c r="AV164" s="16"/>
      <c r="AW164" s="16"/>
      <c r="AX164" s="16"/>
      <c r="AY164" s="16"/>
      <c r="AZ164" s="301"/>
      <c r="BA164" s="301"/>
    </row>
    <row r="165" spans="2:53" ht="62" hidden="1" thickTop="1" thickBot="1" x14ac:dyDescent="0.25">
      <c r="B165" s="10" t="str">
        <f t="shared" si="2"/>
        <v>5321018544222120WI0003</v>
      </c>
      <c r="C165" s="11" t="s">
        <v>613</v>
      </c>
      <c r="D165" s="12" t="s">
        <v>614</v>
      </c>
      <c r="E165" s="12" t="s">
        <v>682</v>
      </c>
      <c r="F165" s="12" t="s">
        <v>683</v>
      </c>
      <c r="G165" s="12" t="s">
        <v>684</v>
      </c>
      <c r="H165" s="13" t="s">
        <v>702</v>
      </c>
      <c r="I165" s="13" t="s">
        <v>535</v>
      </c>
      <c r="J165" s="13" t="s">
        <v>646</v>
      </c>
      <c r="K165" s="13" t="s">
        <v>689</v>
      </c>
      <c r="L165" s="13" t="s">
        <v>682</v>
      </c>
      <c r="M165" s="13" t="s">
        <v>359</v>
      </c>
      <c r="N165" s="13" t="s">
        <v>692</v>
      </c>
      <c r="O165" s="13" t="s">
        <v>646</v>
      </c>
      <c r="P165" s="13" t="s">
        <v>648</v>
      </c>
      <c r="Q165" s="14" t="s">
        <v>338</v>
      </c>
      <c r="R165" s="14" t="s">
        <v>513</v>
      </c>
      <c r="S165" s="14" t="s">
        <v>183</v>
      </c>
      <c r="T165" s="14" t="s">
        <v>687</v>
      </c>
      <c r="U165" s="14" t="s">
        <v>688</v>
      </c>
      <c r="V165" s="16"/>
      <c r="W165" s="16">
        <v>0</v>
      </c>
      <c r="X165" s="16">
        <v>0</v>
      </c>
      <c r="Y165" s="16">
        <v>0</v>
      </c>
      <c r="Z165" s="16">
        <v>0</v>
      </c>
      <c r="AA165" s="16">
        <v>0</v>
      </c>
      <c r="AB165" s="16">
        <v>0</v>
      </c>
      <c r="AC165" s="16">
        <v>0</v>
      </c>
      <c r="AD165" s="16">
        <v>0</v>
      </c>
      <c r="AE165" s="16">
        <v>0</v>
      </c>
      <c r="AF165" s="16">
        <v>0</v>
      </c>
      <c r="AG165" s="16">
        <v>0</v>
      </c>
      <c r="AH165" s="16"/>
      <c r="AI165" s="16"/>
      <c r="AJ165" s="16"/>
      <c r="AK165" s="16"/>
      <c r="AL165" s="16"/>
      <c r="AM165" s="16"/>
      <c r="AN165" s="16"/>
      <c r="AO165" s="16"/>
      <c r="AP165" s="16"/>
      <c r="AQ165" s="16"/>
      <c r="AR165" s="16"/>
      <c r="AS165" s="16"/>
      <c r="AT165" s="16"/>
      <c r="AU165" s="16"/>
      <c r="AV165" s="16"/>
      <c r="AW165" s="16"/>
      <c r="AX165" s="16"/>
      <c r="AY165" s="16"/>
      <c r="AZ165" s="301"/>
      <c r="BA165" s="301"/>
    </row>
    <row r="166" spans="2:53" ht="62" hidden="1" thickTop="1" thickBot="1" x14ac:dyDescent="0.25">
      <c r="B166" s="10" t="str">
        <f t="shared" si="2"/>
        <v>5321018544222120WI0004</v>
      </c>
      <c r="C166" s="11" t="s">
        <v>613</v>
      </c>
      <c r="D166" s="12" t="s">
        <v>614</v>
      </c>
      <c r="E166" s="12" t="s">
        <v>682</v>
      </c>
      <c r="F166" s="12" t="s">
        <v>683</v>
      </c>
      <c r="G166" s="12" t="s">
        <v>684</v>
      </c>
      <c r="H166" s="13" t="s">
        <v>702</v>
      </c>
      <c r="I166" s="13" t="s">
        <v>535</v>
      </c>
      <c r="J166" s="13" t="s">
        <v>646</v>
      </c>
      <c r="K166" s="13" t="s">
        <v>689</v>
      </c>
      <c r="L166" s="13" t="s">
        <v>682</v>
      </c>
      <c r="M166" s="13" t="s">
        <v>383</v>
      </c>
      <c r="N166" s="13" t="s">
        <v>693</v>
      </c>
      <c r="O166" s="13" t="s">
        <v>646</v>
      </c>
      <c r="P166" s="13" t="s">
        <v>648</v>
      </c>
      <c r="Q166" s="14" t="s">
        <v>338</v>
      </c>
      <c r="R166" s="14" t="s">
        <v>513</v>
      </c>
      <c r="S166" s="14" t="s">
        <v>183</v>
      </c>
      <c r="T166" s="14" t="s">
        <v>687</v>
      </c>
      <c r="U166" s="14" t="s">
        <v>688</v>
      </c>
      <c r="V166" s="16">
        <v>1090.73</v>
      </c>
      <c r="W166" s="16">
        <v>107941.41</v>
      </c>
      <c r="X166" s="16">
        <v>660607.09</v>
      </c>
      <c r="Y166" s="16">
        <v>89670</v>
      </c>
      <c r="Z166" s="16">
        <v>796940</v>
      </c>
      <c r="AA166" s="16">
        <v>108770</v>
      </c>
      <c r="AB166" s="16">
        <v>62670</v>
      </c>
      <c r="AC166" s="16">
        <v>0</v>
      </c>
      <c r="AD166" s="16">
        <v>0</v>
      </c>
      <c r="AE166" s="16">
        <v>973128.5</v>
      </c>
      <c r="AF166" s="16">
        <v>0</v>
      </c>
      <c r="AG166" s="16">
        <v>0</v>
      </c>
      <c r="AH166" s="16"/>
      <c r="AI166" s="16"/>
      <c r="AJ166" s="16"/>
      <c r="AK166" s="16"/>
      <c r="AL166" s="16"/>
      <c r="AM166" s="16"/>
      <c r="AN166" s="16"/>
      <c r="AO166" s="16"/>
      <c r="AP166" s="16"/>
      <c r="AQ166" s="16"/>
      <c r="AR166" s="16"/>
      <c r="AS166" s="16"/>
      <c r="AT166" s="16"/>
      <c r="AU166" s="16"/>
      <c r="AV166" s="16"/>
      <c r="AW166" s="16"/>
      <c r="AX166" s="16"/>
      <c r="AY166" s="16"/>
      <c r="AZ166" s="301"/>
      <c r="BA166" s="301"/>
    </row>
    <row r="167" spans="2:53" ht="62" hidden="1" thickTop="1" thickBot="1" x14ac:dyDescent="0.25">
      <c r="B167" s="10" t="str">
        <f t="shared" si="2"/>
        <v>5321018544222120WI0006</v>
      </c>
      <c r="C167" s="11" t="s">
        <v>613</v>
      </c>
      <c r="D167" s="12" t="s">
        <v>614</v>
      </c>
      <c r="E167" s="12" t="s">
        <v>682</v>
      </c>
      <c r="F167" s="12" t="s">
        <v>683</v>
      </c>
      <c r="G167" s="12" t="s">
        <v>684</v>
      </c>
      <c r="H167" s="13" t="s">
        <v>702</v>
      </c>
      <c r="I167" s="13" t="s">
        <v>535</v>
      </c>
      <c r="J167" s="13" t="s">
        <v>646</v>
      </c>
      <c r="K167" s="13" t="s">
        <v>689</v>
      </c>
      <c r="L167" s="13" t="s">
        <v>682</v>
      </c>
      <c r="M167" s="13" t="s">
        <v>391</v>
      </c>
      <c r="N167" s="13" t="s">
        <v>694</v>
      </c>
      <c r="O167" s="13" t="s">
        <v>646</v>
      </c>
      <c r="P167" s="13" t="s">
        <v>648</v>
      </c>
      <c r="Q167" s="14" t="s">
        <v>338</v>
      </c>
      <c r="R167" s="14" t="s">
        <v>513</v>
      </c>
      <c r="S167" s="14" t="s">
        <v>183</v>
      </c>
      <c r="T167" s="14" t="s">
        <v>687</v>
      </c>
      <c r="U167" s="14" t="s">
        <v>688</v>
      </c>
      <c r="V167" s="16">
        <v>83445.88</v>
      </c>
      <c r="W167" s="16">
        <v>0</v>
      </c>
      <c r="X167" s="16">
        <v>0</v>
      </c>
      <c r="Y167" s="16">
        <v>672910.28</v>
      </c>
      <c r="Z167" s="16">
        <v>600000</v>
      </c>
      <c r="AA167" s="16">
        <v>38136.959999999999</v>
      </c>
      <c r="AB167" s="16">
        <v>0</v>
      </c>
      <c r="AC167" s="16">
        <v>0</v>
      </c>
      <c r="AD167" s="16">
        <v>0</v>
      </c>
      <c r="AE167" s="16">
        <v>0</v>
      </c>
      <c r="AF167" s="16">
        <v>0</v>
      </c>
      <c r="AG167" s="16">
        <v>0</v>
      </c>
      <c r="AH167" s="16"/>
      <c r="AI167" s="16"/>
      <c r="AJ167" s="16"/>
      <c r="AK167" s="16"/>
      <c r="AL167" s="16"/>
      <c r="AM167" s="16"/>
      <c r="AN167" s="16"/>
      <c r="AO167" s="16"/>
      <c r="AP167" s="16"/>
      <c r="AQ167" s="16"/>
      <c r="AR167" s="16"/>
      <c r="AS167" s="16"/>
      <c r="AT167" s="16"/>
      <c r="AU167" s="16"/>
      <c r="AV167" s="16"/>
      <c r="AW167" s="16"/>
      <c r="AX167" s="16"/>
      <c r="AY167" s="16"/>
      <c r="AZ167" s="301"/>
      <c r="BA167" s="301"/>
    </row>
    <row r="168" spans="2:53" ht="62" hidden="1" thickTop="1" thickBot="1" x14ac:dyDescent="0.25">
      <c r="B168" s="10" t="str">
        <f t="shared" si="2"/>
        <v>5321018544222120WI0007</v>
      </c>
      <c r="C168" s="11" t="s">
        <v>613</v>
      </c>
      <c r="D168" s="12" t="s">
        <v>614</v>
      </c>
      <c r="E168" s="12" t="s">
        <v>682</v>
      </c>
      <c r="F168" s="12" t="s">
        <v>683</v>
      </c>
      <c r="G168" s="12" t="s">
        <v>684</v>
      </c>
      <c r="H168" s="13" t="s">
        <v>702</v>
      </c>
      <c r="I168" s="13" t="s">
        <v>535</v>
      </c>
      <c r="J168" s="13" t="s">
        <v>646</v>
      </c>
      <c r="K168" s="13" t="s">
        <v>689</v>
      </c>
      <c r="L168" s="13" t="s">
        <v>682</v>
      </c>
      <c r="M168" s="13" t="s">
        <v>370</v>
      </c>
      <c r="N168" s="13" t="s">
        <v>686</v>
      </c>
      <c r="O168" s="13" t="s">
        <v>646</v>
      </c>
      <c r="P168" s="13" t="s">
        <v>648</v>
      </c>
      <c r="Q168" s="14" t="s">
        <v>338</v>
      </c>
      <c r="R168" s="14" t="s">
        <v>513</v>
      </c>
      <c r="S168" s="14" t="s">
        <v>183</v>
      </c>
      <c r="T168" s="14" t="s">
        <v>687</v>
      </c>
      <c r="U168" s="14" t="s">
        <v>688</v>
      </c>
      <c r="V168" s="16">
        <v>19706.650000000001</v>
      </c>
      <c r="W168" s="16">
        <v>-13352.79</v>
      </c>
      <c r="X168" s="16">
        <v>-4000</v>
      </c>
      <c r="Y168" s="16">
        <v>0</v>
      </c>
      <c r="Z168" s="16">
        <v>602089</v>
      </c>
      <c r="AA168" s="16">
        <v>0</v>
      </c>
      <c r="AB168" s="16">
        <v>0</v>
      </c>
      <c r="AC168" s="16">
        <v>0</v>
      </c>
      <c r="AD168" s="16">
        <v>0</v>
      </c>
      <c r="AE168" s="16">
        <v>0</v>
      </c>
      <c r="AF168" s="16">
        <v>0</v>
      </c>
      <c r="AG168" s="16">
        <v>76121.59</v>
      </c>
      <c r="AH168" s="16"/>
      <c r="AI168" s="16"/>
      <c r="AJ168" s="16"/>
      <c r="AK168" s="16"/>
      <c r="AL168" s="16"/>
      <c r="AM168" s="16"/>
      <c r="AN168" s="16"/>
      <c r="AO168" s="16"/>
      <c r="AP168" s="16"/>
      <c r="AQ168" s="16"/>
      <c r="AR168" s="16"/>
      <c r="AS168" s="16"/>
      <c r="AT168" s="16"/>
      <c r="AU168" s="16"/>
      <c r="AV168" s="16"/>
      <c r="AW168" s="16"/>
      <c r="AX168" s="16"/>
      <c r="AY168" s="16"/>
      <c r="AZ168" s="301"/>
      <c r="BA168" s="301"/>
    </row>
    <row r="169" spans="2:53" ht="62" hidden="1" thickTop="1" thickBot="1" x14ac:dyDescent="0.25">
      <c r="B169" s="10" t="str">
        <f t="shared" si="2"/>
        <v>5321018544222120WI0008</v>
      </c>
      <c r="C169" s="11" t="s">
        <v>613</v>
      </c>
      <c r="D169" s="12" t="s">
        <v>614</v>
      </c>
      <c r="E169" s="12" t="s">
        <v>682</v>
      </c>
      <c r="F169" s="12" t="s">
        <v>683</v>
      </c>
      <c r="G169" s="12" t="s">
        <v>684</v>
      </c>
      <c r="H169" s="13" t="s">
        <v>702</v>
      </c>
      <c r="I169" s="13" t="s">
        <v>535</v>
      </c>
      <c r="J169" s="13" t="s">
        <v>646</v>
      </c>
      <c r="K169" s="13" t="s">
        <v>689</v>
      </c>
      <c r="L169" s="13" t="s">
        <v>682</v>
      </c>
      <c r="M169" s="13" t="s">
        <v>372</v>
      </c>
      <c r="N169" s="13" t="s">
        <v>703</v>
      </c>
      <c r="O169" s="13" t="s">
        <v>646</v>
      </c>
      <c r="P169" s="13" t="s">
        <v>648</v>
      </c>
      <c r="Q169" s="14" t="s">
        <v>338</v>
      </c>
      <c r="R169" s="14" t="s">
        <v>513</v>
      </c>
      <c r="S169" s="14" t="s">
        <v>183</v>
      </c>
      <c r="T169" s="14" t="s">
        <v>687</v>
      </c>
      <c r="U169" s="14" t="s">
        <v>688</v>
      </c>
      <c r="V169" s="16"/>
      <c r="W169" s="16"/>
      <c r="X169" s="16">
        <v>36309.519999999997</v>
      </c>
      <c r="Y169" s="16">
        <v>151289.66</v>
      </c>
      <c r="Z169" s="16">
        <v>0</v>
      </c>
      <c r="AA169" s="16">
        <v>0</v>
      </c>
      <c r="AB169" s="16">
        <v>0</v>
      </c>
      <c r="AC169" s="16">
        <v>0</v>
      </c>
      <c r="AD169" s="16">
        <v>0</v>
      </c>
      <c r="AE169" s="16">
        <v>0</v>
      </c>
      <c r="AF169" s="16">
        <v>0</v>
      </c>
      <c r="AG169" s="16">
        <v>0</v>
      </c>
      <c r="AH169" s="16"/>
      <c r="AI169" s="16"/>
      <c r="AJ169" s="16"/>
      <c r="AK169" s="16"/>
      <c r="AL169" s="16"/>
      <c r="AM169" s="16"/>
      <c r="AN169" s="16"/>
      <c r="AO169" s="16"/>
      <c r="AP169" s="16"/>
      <c r="AQ169" s="16"/>
      <c r="AR169" s="16"/>
      <c r="AS169" s="16"/>
      <c r="AT169" s="16"/>
      <c r="AU169" s="16"/>
      <c r="AV169" s="16"/>
      <c r="AW169" s="16"/>
      <c r="AX169" s="16"/>
      <c r="AY169" s="16"/>
      <c r="AZ169" s="301"/>
      <c r="BA169" s="301"/>
    </row>
    <row r="170" spans="2:53" ht="62" hidden="1" thickTop="1" thickBot="1" x14ac:dyDescent="0.25">
      <c r="B170" s="10" t="str">
        <f t="shared" si="2"/>
        <v>5321018544222120WI0009</v>
      </c>
      <c r="C170" s="11" t="s">
        <v>613</v>
      </c>
      <c r="D170" s="12" t="s">
        <v>614</v>
      </c>
      <c r="E170" s="12" t="s">
        <v>682</v>
      </c>
      <c r="F170" s="12" t="s">
        <v>683</v>
      </c>
      <c r="G170" s="12" t="s">
        <v>684</v>
      </c>
      <c r="H170" s="13" t="s">
        <v>702</v>
      </c>
      <c r="I170" s="13" t="s">
        <v>535</v>
      </c>
      <c r="J170" s="13" t="s">
        <v>646</v>
      </c>
      <c r="K170" s="13" t="s">
        <v>689</v>
      </c>
      <c r="L170" s="13" t="s">
        <v>682</v>
      </c>
      <c r="M170" s="13" t="s">
        <v>384</v>
      </c>
      <c r="N170" s="13" t="s">
        <v>695</v>
      </c>
      <c r="O170" s="13" t="s">
        <v>646</v>
      </c>
      <c r="P170" s="13" t="s">
        <v>648</v>
      </c>
      <c r="Q170" s="14" t="s">
        <v>338</v>
      </c>
      <c r="R170" s="14" t="s">
        <v>513</v>
      </c>
      <c r="S170" s="14" t="s">
        <v>183</v>
      </c>
      <c r="T170" s="14" t="s">
        <v>687</v>
      </c>
      <c r="U170" s="14" t="s">
        <v>688</v>
      </c>
      <c r="V170" s="16">
        <v>1673.18</v>
      </c>
      <c r="W170" s="16">
        <v>-1534.59</v>
      </c>
      <c r="X170" s="16">
        <v>120000</v>
      </c>
      <c r="Y170" s="16">
        <v>0</v>
      </c>
      <c r="Z170" s="16">
        <v>0</v>
      </c>
      <c r="AA170" s="16">
        <v>0</v>
      </c>
      <c r="AB170" s="16">
        <v>0</v>
      </c>
      <c r="AC170" s="16">
        <v>0</v>
      </c>
      <c r="AD170" s="16">
        <v>150000</v>
      </c>
      <c r="AE170" s="16">
        <v>0</v>
      </c>
      <c r="AF170" s="16">
        <v>0</v>
      </c>
      <c r="AG170" s="16">
        <v>0</v>
      </c>
      <c r="AH170" s="16"/>
      <c r="AI170" s="16"/>
      <c r="AJ170" s="16"/>
      <c r="AK170" s="16"/>
      <c r="AL170" s="16"/>
      <c r="AM170" s="16"/>
      <c r="AN170" s="16"/>
      <c r="AO170" s="16"/>
      <c r="AP170" s="16"/>
      <c r="AQ170" s="16"/>
      <c r="AR170" s="16"/>
      <c r="AS170" s="16"/>
      <c r="AT170" s="16"/>
      <c r="AU170" s="16"/>
      <c r="AV170" s="16"/>
      <c r="AW170" s="16"/>
      <c r="AX170" s="16"/>
      <c r="AY170" s="16"/>
      <c r="AZ170" s="301"/>
      <c r="BA170" s="301"/>
    </row>
    <row r="171" spans="2:53" ht="62" hidden="1" thickTop="1" thickBot="1" x14ac:dyDescent="0.25">
      <c r="B171" s="10" t="str">
        <f t="shared" si="2"/>
        <v>5321018544222120WI000B</v>
      </c>
      <c r="C171" s="11" t="s">
        <v>613</v>
      </c>
      <c r="D171" s="12" t="s">
        <v>614</v>
      </c>
      <c r="E171" s="12" t="s">
        <v>682</v>
      </c>
      <c r="F171" s="12" t="s">
        <v>683</v>
      </c>
      <c r="G171" s="12" t="s">
        <v>684</v>
      </c>
      <c r="H171" s="13" t="s">
        <v>702</v>
      </c>
      <c r="I171" s="13" t="s">
        <v>535</v>
      </c>
      <c r="J171" s="13" t="s">
        <v>646</v>
      </c>
      <c r="K171" s="13" t="s">
        <v>689</v>
      </c>
      <c r="L171" s="13" t="s">
        <v>682</v>
      </c>
      <c r="M171" s="13" t="s">
        <v>486</v>
      </c>
      <c r="N171" s="13" t="s">
        <v>696</v>
      </c>
      <c r="O171" s="13" t="s">
        <v>646</v>
      </c>
      <c r="P171" s="13" t="s">
        <v>648</v>
      </c>
      <c r="Q171" s="14" t="s">
        <v>338</v>
      </c>
      <c r="R171" s="14" t="s">
        <v>513</v>
      </c>
      <c r="S171" s="14" t="s">
        <v>183</v>
      </c>
      <c r="T171" s="14" t="s">
        <v>687</v>
      </c>
      <c r="U171" s="14" t="s">
        <v>688</v>
      </c>
      <c r="V171" s="16">
        <v>104523.1</v>
      </c>
      <c r="W171" s="16">
        <v>0</v>
      </c>
      <c r="X171" s="16">
        <v>104523.1</v>
      </c>
      <c r="Y171" s="16">
        <v>132521.49</v>
      </c>
      <c r="Z171" s="16">
        <v>94073.1</v>
      </c>
      <c r="AA171" s="16">
        <v>107538.03</v>
      </c>
      <c r="AB171" s="16">
        <v>0</v>
      </c>
      <c r="AC171" s="16">
        <v>138543.79</v>
      </c>
      <c r="AD171" s="16">
        <v>0</v>
      </c>
      <c r="AE171" s="16">
        <v>0</v>
      </c>
      <c r="AF171" s="16">
        <v>17334.830000000002</v>
      </c>
      <c r="AG171" s="16">
        <v>0</v>
      </c>
      <c r="AH171" s="16"/>
      <c r="AI171" s="16"/>
      <c r="AJ171" s="16"/>
      <c r="AK171" s="16"/>
      <c r="AL171" s="16"/>
      <c r="AM171" s="16"/>
      <c r="AN171" s="16"/>
      <c r="AO171" s="16"/>
      <c r="AP171" s="16"/>
      <c r="AQ171" s="16"/>
      <c r="AR171" s="16"/>
      <c r="AS171" s="16"/>
      <c r="AT171" s="16"/>
      <c r="AU171" s="16"/>
      <c r="AV171" s="16"/>
      <c r="AW171" s="16"/>
      <c r="AX171" s="16"/>
      <c r="AY171" s="16"/>
      <c r="AZ171" s="301"/>
      <c r="BA171" s="301"/>
    </row>
    <row r="172" spans="2:53" ht="62" hidden="1" thickTop="1" thickBot="1" x14ac:dyDescent="0.25">
      <c r="B172" s="10" t="str">
        <f t="shared" si="2"/>
        <v>5321018544222120WI000D</v>
      </c>
      <c r="C172" s="11" t="s">
        <v>613</v>
      </c>
      <c r="D172" s="12" t="s">
        <v>614</v>
      </c>
      <c r="E172" s="12" t="s">
        <v>682</v>
      </c>
      <c r="F172" s="12" t="s">
        <v>683</v>
      </c>
      <c r="G172" s="12" t="s">
        <v>684</v>
      </c>
      <c r="H172" s="13" t="s">
        <v>702</v>
      </c>
      <c r="I172" s="13" t="s">
        <v>535</v>
      </c>
      <c r="J172" s="13" t="s">
        <v>646</v>
      </c>
      <c r="K172" s="13" t="s">
        <v>689</v>
      </c>
      <c r="L172" s="13" t="s">
        <v>682</v>
      </c>
      <c r="M172" s="13" t="s">
        <v>410</v>
      </c>
      <c r="N172" s="13" t="s">
        <v>697</v>
      </c>
      <c r="O172" s="13" t="s">
        <v>646</v>
      </c>
      <c r="P172" s="13" t="s">
        <v>648</v>
      </c>
      <c r="Q172" s="14" t="s">
        <v>338</v>
      </c>
      <c r="R172" s="14" t="s">
        <v>513</v>
      </c>
      <c r="S172" s="14" t="s">
        <v>183</v>
      </c>
      <c r="T172" s="14" t="s">
        <v>687</v>
      </c>
      <c r="U172" s="14" t="s">
        <v>688</v>
      </c>
      <c r="V172" s="15">
        <v>53900</v>
      </c>
      <c r="W172" s="15">
        <v>721600</v>
      </c>
      <c r="X172" s="15">
        <v>680900</v>
      </c>
      <c r="Y172" s="15">
        <v>1218078.56</v>
      </c>
      <c r="Z172" s="15">
        <v>492770</v>
      </c>
      <c r="AA172" s="15">
        <v>670732.56999999995</v>
      </c>
      <c r="AB172" s="15">
        <v>0</v>
      </c>
      <c r="AC172" s="15">
        <v>0</v>
      </c>
      <c r="AD172" s="15">
        <v>0</v>
      </c>
      <c r="AE172" s="15">
        <v>80000</v>
      </c>
      <c r="AF172" s="15">
        <v>0</v>
      </c>
      <c r="AG172" s="15">
        <v>547800</v>
      </c>
      <c r="AH172" s="15"/>
      <c r="AI172" s="15"/>
      <c r="AJ172" s="15"/>
      <c r="AK172" s="15"/>
      <c r="AL172" s="15"/>
      <c r="AM172" s="15"/>
      <c r="AN172" s="15"/>
      <c r="AO172" s="15"/>
      <c r="AP172" s="15"/>
      <c r="AQ172" s="15"/>
      <c r="AR172" s="15"/>
      <c r="AS172" s="15"/>
      <c r="AT172" s="15"/>
      <c r="AU172" s="15"/>
      <c r="AV172" s="15"/>
      <c r="AW172" s="15"/>
      <c r="AX172" s="15"/>
      <c r="AY172" s="15"/>
      <c r="AZ172" s="301"/>
      <c r="BA172" s="301"/>
    </row>
    <row r="173" spans="2:53" ht="62" hidden="1" thickTop="1" thickBot="1" x14ac:dyDescent="0.25">
      <c r="B173" s="10" t="str">
        <f t="shared" si="2"/>
        <v>5321018544222120WI000E</v>
      </c>
      <c r="C173" s="11" t="s">
        <v>613</v>
      </c>
      <c r="D173" s="12" t="s">
        <v>614</v>
      </c>
      <c r="E173" s="12" t="s">
        <v>682</v>
      </c>
      <c r="F173" s="12" t="s">
        <v>683</v>
      </c>
      <c r="G173" s="12" t="s">
        <v>684</v>
      </c>
      <c r="H173" s="13" t="s">
        <v>702</v>
      </c>
      <c r="I173" s="13" t="s">
        <v>535</v>
      </c>
      <c r="J173" s="13" t="s">
        <v>646</v>
      </c>
      <c r="K173" s="13" t="s">
        <v>689</v>
      </c>
      <c r="L173" s="13" t="s">
        <v>682</v>
      </c>
      <c r="M173" s="13" t="s">
        <v>698</v>
      </c>
      <c r="N173" s="13" t="s">
        <v>699</v>
      </c>
      <c r="O173" s="13" t="s">
        <v>646</v>
      </c>
      <c r="P173" s="13" t="s">
        <v>648</v>
      </c>
      <c r="Q173" s="14" t="s">
        <v>338</v>
      </c>
      <c r="R173" s="14" t="s">
        <v>513</v>
      </c>
      <c r="S173" s="14" t="s">
        <v>183</v>
      </c>
      <c r="T173" s="14" t="s">
        <v>687</v>
      </c>
      <c r="U173" s="14" t="s">
        <v>688</v>
      </c>
      <c r="V173" s="15">
        <v>13498.9</v>
      </c>
      <c r="W173" s="15">
        <v>108517.35</v>
      </c>
      <c r="X173" s="15">
        <v>0</v>
      </c>
      <c r="Y173" s="15">
        <v>0</v>
      </c>
      <c r="Z173" s="15">
        <v>0</v>
      </c>
      <c r="AA173" s="15">
        <v>0</v>
      </c>
      <c r="AB173" s="15">
        <v>0</v>
      </c>
      <c r="AC173" s="15">
        <v>0</v>
      </c>
      <c r="AD173" s="15">
        <v>0</v>
      </c>
      <c r="AE173" s="15">
        <v>0</v>
      </c>
      <c r="AF173" s="15">
        <v>0</v>
      </c>
      <c r="AG173" s="15">
        <v>17600</v>
      </c>
      <c r="AH173" s="15"/>
      <c r="AI173" s="15"/>
      <c r="AJ173" s="15"/>
      <c r="AK173" s="15"/>
      <c r="AL173" s="15"/>
      <c r="AM173" s="15"/>
      <c r="AN173" s="15"/>
      <c r="AO173" s="15"/>
      <c r="AP173" s="15"/>
      <c r="AQ173" s="15"/>
      <c r="AR173" s="15"/>
      <c r="AS173" s="15"/>
      <c r="AT173" s="15"/>
      <c r="AU173" s="15"/>
      <c r="AV173" s="15"/>
      <c r="AW173" s="15"/>
      <c r="AX173" s="15"/>
      <c r="AY173" s="15"/>
      <c r="AZ173" s="301"/>
      <c r="BA173" s="301"/>
    </row>
    <row r="174" spans="2:53" ht="26" hidden="1" thickTop="1" thickBot="1" x14ac:dyDescent="0.25">
      <c r="B174" s="10" t="str">
        <f t="shared" si="2"/>
        <v>4420618571104120WK0000</v>
      </c>
      <c r="C174" s="11" t="s">
        <v>613</v>
      </c>
      <c r="D174" s="12" t="s">
        <v>614</v>
      </c>
      <c r="E174" s="12" t="s">
        <v>704</v>
      </c>
      <c r="F174" s="12" t="s">
        <v>705</v>
      </c>
      <c r="G174" s="12" t="s">
        <v>706</v>
      </c>
      <c r="H174" s="13" t="s">
        <v>707</v>
      </c>
      <c r="I174" s="13" t="s">
        <v>535</v>
      </c>
      <c r="J174" s="13" t="s">
        <v>415</v>
      </c>
      <c r="K174" s="13" t="s">
        <v>615</v>
      </c>
      <c r="L174" s="13" t="s">
        <v>704</v>
      </c>
      <c r="M174" s="13" t="s">
        <v>347</v>
      </c>
      <c r="N174" s="13" t="s">
        <v>708</v>
      </c>
      <c r="O174" s="13" t="s">
        <v>415</v>
      </c>
      <c r="P174" s="13" t="s">
        <v>417</v>
      </c>
      <c r="Q174" s="14" t="s">
        <v>338</v>
      </c>
      <c r="R174" s="14" t="s">
        <v>423</v>
      </c>
      <c r="S174" s="14" t="s">
        <v>176</v>
      </c>
      <c r="T174" s="14" t="s">
        <v>424</v>
      </c>
      <c r="U174" s="14" t="s">
        <v>32</v>
      </c>
      <c r="V174" s="15"/>
      <c r="W174" s="15">
        <v>2865.16</v>
      </c>
      <c r="X174" s="15">
        <v>109753.55</v>
      </c>
      <c r="Y174" s="15">
        <v>53098.86</v>
      </c>
      <c r="Z174" s="15">
        <v>55268.83</v>
      </c>
      <c r="AA174" s="15">
        <v>48160.47</v>
      </c>
      <c r="AB174" s="15">
        <v>20972.33</v>
      </c>
      <c r="AC174" s="15">
        <v>12765.88</v>
      </c>
      <c r="AD174" s="15">
        <v>19316.16</v>
      </c>
      <c r="AE174" s="15">
        <v>0</v>
      </c>
      <c r="AF174" s="15">
        <v>385669.4</v>
      </c>
      <c r="AG174" s="15">
        <v>103329.57</v>
      </c>
      <c r="AH174" s="15">
        <v>117792.7</v>
      </c>
      <c r="AI174" s="15">
        <v>106374.54</v>
      </c>
      <c r="AJ174" s="15">
        <v>10705.98</v>
      </c>
      <c r="AK174" s="15">
        <v>6500</v>
      </c>
      <c r="AL174" s="15">
        <v>92176.51</v>
      </c>
      <c r="AM174" s="15">
        <v>0</v>
      </c>
      <c r="AN174" s="15">
        <v>0</v>
      </c>
      <c r="AO174" s="15">
        <v>0</v>
      </c>
      <c r="AP174" s="15">
        <v>0</v>
      </c>
      <c r="AQ174" s="15">
        <v>0</v>
      </c>
      <c r="AR174" s="15">
        <v>0</v>
      </c>
      <c r="AS174" s="15">
        <v>0</v>
      </c>
      <c r="AT174" s="15"/>
      <c r="AU174" s="15"/>
      <c r="AV174" s="15"/>
      <c r="AW174" s="15"/>
      <c r="AX174" s="15"/>
      <c r="AY174" s="15"/>
      <c r="AZ174" s="301"/>
      <c r="BA174" s="301"/>
    </row>
    <row r="175" spans="2:53" ht="26" hidden="1" thickTop="1" thickBot="1" x14ac:dyDescent="0.25">
      <c r="B175" s="10" t="str">
        <f t="shared" si="2"/>
        <v>4420618571104120WK0001</v>
      </c>
      <c r="C175" s="11" t="s">
        <v>613</v>
      </c>
      <c r="D175" s="12" t="s">
        <v>614</v>
      </c>
      <c r="E175" s="12" t="s">
        <v>704</v>
      </c>
      <c r="F175" s="12" t="s">
        <v>705</v>
      </c>
      <c r="G175" s="12" t="s">
        <v>706</v>
      </c>
      <c r="H175" s="13" t="s">
        <v>707</v>
      </c>
      <c r="I175" s="13" t="s">
        <v>535</v>
      </c>
      <c r="J175" s="13" t="s">
        <v>415</v>
      </c>
      <c r="K175" s="13" t="s">
        <v>615</v>
      </c>
      <c r="L175" s="13" t="s">
        <v>704</v>
      </c>
      <c r="M175" s="13" t="s">
        <v>335</v>
      </c>
      <c r="N175" s="13" t="s">
        <v>709</v>
      </c>
      <c r="O175" s="13" t="s">
        <v>415</v>
      </c>
      <c r="P175" s="13" t="s">
        <v>417</v>
      </c>
      <c r="Q175" s="14" t="s">
        <v>338</v>
      </c>
      <c r="R175" s="14" t="s">
        <v>423</v>
      </c>
      <c r="S175" s="14" t="s">
        <v>176</v>
      </c>
      <c r="T175" s="14" t="s">
        <v>424</v>
      </c>
      <c r="U175" s="14" t="s">
        <v>32</v>
      </c>
      <c r="V175" s="15"/>
      <c r="W175" s="15"/>
      <c r="X175" s="15"/>
      <c r="Y175" s="15"/>
      <c r="Z175" s="15"/>
      <c r="AA175" s="15"/>
      <c r="AB175" s="15"/>
      <c r="AC175" s="15">
        <v>72000</v>
      </c>
      <c r="AD175" s="15">
        <v>0</v>
      </c>
      <c r="AE175" s="15">
        <v>0</v>
      </c>
      <c r="AF175" s="15">
        <v>0</v>
      </c>
      <c r="AG175" s="15">
        <v>18190.09</v>
      </c>
      <c r="AH175" s="15"/>
      <c r="AI175" s="15"/>
      <c r="AJ175" s="15"/>
      <c r="AK175" s="15"/>
      <c r="AL175" s="15"/>
      <c r="AM175" s="15"/>
      <c r="AN175" s="15"/>
      <c r="AO175" s="15"/>
      <c r="AP175" s="15"/>
      <c r="AQ175" s="15"/>
      <c r="AR175" s="15"/>
      <c r="AS175" s="15"/>
      <c r="AT175" s="15"/>
      <c r="AU175" s="15"/>
      <c r="AV175" s="15"/>
      <c r="AW175" s="15"/>
      <c r="AX175" s="15"/>
      <c r="AY175" s="15"/>
      <c r="AZ175" s="301"/>
      <c r="BA175" s="301"/>
    </row>
    <row r="176" spans="2:53" ht="38" hidden="1" thickTop="1" thickBot="1" x14ac:dyDescent="0.25">
      <c r="B176" s="10" t="str">
        <f t="shared" si="2"/>
        <v>4420618571104120WK0002</v>
      </c>
      <c r="C176" s="11" t="s">
        <v>613</v>
      </c>
      <c r="D176" s="12" t="s">
        <v>614</v>
      </c>
      <c r="E176" s="12" t="s">
        <v>704</v>
      </c>
      <c r="F176" s="12" t="s">
        <v>705</v>
      </c>
      <c r="G176" s="12" t="s">
        <v>706</v>
      </c>
      <c r="H176" s="13" t="s">
        <v>707</v>
      </c>
      <c r="I176" s="13" t="s">
        <v>535</v>
      </c>
      <c r="J176" s="13" t="s">
        <v>415</v>
      </c>
      <c r="K176" s="13" t="s">
        <v>615</v>
      </c>
      <c r="L176" s="13" t="s">
        <v>704</v>
      </c>
      <c r="M176" s="13" t="s">
        <v>358</v>
      </c>
      <c r="N176" s="13" t="s">
        <v>710</v>
      </c>
      <c r="O176" s="13" t="s">
        <v>415</v>
      </c>
      <c r="P176" s="13" t="s">
        <v>417</v>
      </c>
      <c r="Q176" s="14" t="s">
        <v>338</v>
      </c>
      <c r="R176" s="14" t="s">
        <v>423</v>
      </c>
      <c r="S176" s="14" t="s">
        <v>176</v>
      </c>
      <c r="T176" s="14" t="s">
        <v>424</v>
      </c>
      <c r="U176" s="14" t="s">
        <v>32</v>
      </c>
      <c r="V176" s="15">
        <v>850</v>
      </c>
      <c r="W176" s="15">
        <v>0</v>
      </c>
      <c r="X176" s="15">
        <v>20850</v>
      </c>
      <c r="Y176" s="15">
        <v>44741.1</v>
      </c>
      <c r="Z176" s="15">
        <v>25071.7</v>
      </c>
      <c r="AA176" s="15">
        <v>24221.7</v>
      </c>
      <c r="AB176" s="15">
        <v>45893.4</v>
      </c>
      <c r="AC176" s="15">
        <v>55165.53</v>
      </c>
      <c r="AD176" s="15">
        <v>23371.7</v>
      </c>
      <c r="AE176" s="15">
        <v>16114.81</v>
      </c>
      <c r="AF176" s="15">
        <v>2745.01</v>
      </c>
      <c r="AG176" s="15">
        <v>2745.01</v>
      </c>
      <c r="AH176" s="15">
        <v>2485.61</v>
      </c>
      <c r="AI176" s="15">
        <v>2745.01</v>
      </c>
      <c r="AJ176" s="15">
        <v>259.39999999999998</v>
      </c>
      <c r="AK176" s="15">
        <v>0</v>
      </c>
      <c r="AL176" s="15">
        <v>4971.22</v>
      </c>
      <c r="AM176" s="15">
        <v>518.79999999999995</v>
      </c>
      <c r="AN176" s="15">
        <v>0</v>
      </c>
      <c r="AO176" s="15">
        <v>0</v>
      </c>
      <c r="AP176" s="15">
        <v>0</v>
      </c>
      <c r="AQ176" s="15">
        <v>0</v>
      </c>
      <c r="AR176" s="15">
        <v>0</v>
      </c>
      <c r="AS176" s="15">
        <v>0</v>
      </c>
      <c r="AT176" s="15"/>
      <c r="AU176" s="15"/>
      <c r="AV176" s="15"/>
      <c r="AW176" s="15"/>
      <c r="AX176" s="15"/>
      <c r="AY176" s="15"/>
      <c r="AZ176" s="301"/>
      <c r="BA176" s="301"/>
    </row>
    <row r="177" spans="2:53" ht="38" hidden="1" thickTop="1" thickBot="1" x14ac:dyDescent="0.25">
      <c r="B177" s="10" t="str">
        <f t="shared" si="2"/>
        <v>4420618571104120WK0003</v>
      </c>
      <c r="C177" s="11" t="s">
        <v>613</v>
      </c>
      <c r="D177" s="12" t="s">
        <v>614</v>
      </c>
      <c r="E177" s="12" t="s">
        <v>704</v>
      </c>
      <c r="F177" s="12" t="s">
        <v>705</v>
      </c>
      <c r="G177" s="12" t="s">
        <v>706</v>
      </c>
      <c r="H177" s="13" t="s">
        <v>707</v>
      </c>
      <c r="I177" s="13" t="s">
        <v>535</v>
      </c>
      <c r="J177" s="13" t="s">
        <v>415</v>
      </c>
      <c r="K177" s="13" t="s">
        <v>615</v>
      </c>
      <c r="L177" s="13" t="s">
        <v>704</v>
      </c>
      <c r="M177" s="13" t="s">
        <v>359</v>
      </c>
      <c r="N177" s="13" t="s">
        <v>711</v>
      </c>
      <c r="O177" s="13" t="s">
        <v>415</v>
      </c>
      <c r="P177" s="13" t="s">
        <v>417</v>
      </c>
      <c r="Q177" s="14" t="s">
        <v>338</v>
      </c>
      <c r="R177" s="14" t="s">
        <v>423</v>
      </c>
      <c r="S177" s="14" t="s">
        <v>176</v>
      </c>
      <c r="T177" s="14" t="s">
        <v>424</v>
      </c>
      <c r="U177" s="14" t="s">
        <v>32</v>
      </c>
      <c r="V177" s="15"/>
      <c r="W177" s="15"/>
      <c r="X177" s="15"/>
      <c r="Y177" s="15"/>
      <c r="Z177" s="15"/>
      <c r="AA177" s="15"/>
      <c r="AB177" s="15">
        <v>72000</v>
      </c>
      <c r="AC177" s="15">
        <v>0</v>
      </c>
      <c r="AD177" s="15">
        <v>0</v>
      </c>
      <c r="AE177" s="15">
        <v>0</v>
      </c>
      <c r="AF177" s="15">
        <v>0</v>
      </c>
      <c r="AG177" s="15">
        <v>0</v>
      </c>
      <c r="AH177" s="15"/>
      <c r="AI177" s="15"/>
      <c r="AJ177" s="15"/>
      <c r="AK177" s="15"/>
      <c r="AL177" s="15"/>
      <c r="AM177" s="15"/>
      <c r="AN177" s="15"/>
      <c r="AO177" s="15"/>
      <c r="AP177" s="15"/>
      <c r="AQ177" s="15"/>
      <c r="AR177" s="15"/>
      <c r="AS177" s="15"/>
      <c r="AT177" s="15"/>
      <c r="AU177" s="15"/>
      <c r="AV177" s="15"/>
      <c r="AW177" s="15"/>
      <c r="AX177" s="15"/>
      <c r="AY177" s="15"/>
      <c r="AZ177" s="301"/>
      <c r="BA177" s="301"/>
    </row>
    <row r="178" spans="2:53" ht="38" hidden="1" thickTop="1" thickBot="1" x14ac:dyDescent="0.25">
      <c r="B178" s="10" t="str">
        <f t="shared" si="2"/>
        <v>4420618571104120WK0004</v>
      </c>
      <c r="C178" s="11" t="s">
        <v>613</v>
      </c>
      <c r="D178" s="12" t="s">
        <v>614</v>
      </c>
      <c r="E178" s="12" t="s">
        <v>704</v>
      </c>
      <c r="F178" s="12" t="s">
        <v>705</v>
      </c>
      <c r="G178" s="12" t="s">
        <v>706</v>
      </c>
      <c r="H178" s="13" t="s">
        <v>707</v>
      </c>
      <c r="I178" s="13" t="s">
        <v>535</v>
      </c>
      <c r="J178" s="13" t="s">
        <v>415</v>
      </c>
      <c r="K178" s="13" t="s">
        <v>615</v>
      </c>
      <c r="L178" s="13" t="s">
        <v>704</v>
      </c>
      <c r="M178" s="13" t="s">
        <v>383</v>
      </c>
      <c r="N178" s="13" t="s">
        <v>712</v>
      </c>
      <c r="O178" s="13" t="s">
        <v>415</v>
      </c>
      <c r="P178" s="13" t="s">
        <v>417</v>
      </c>
      <c r="Q178" s="14" t="s">
        <v>338</v>
      </c>
      <c r="R178" s="14" t="s">
        <v>423</v>
      </c>
      <c r="S178" s="14" t="s">
        <v>176</v>
      </c>
      <c r="T178" s="14" t="s">
        <v>424</v>
      </c>
      <c r="U178" s="14" t="s">
        <v>32</v>
      </c>
      <c r="V178" s="15"/>
      <c r="W178" s="15">
        <v>20000</v>
      </c>
      <c r="X178" s="15">
        <v>0</v>
      </c>
      <c r="Y178" s="15">
        <v>2232.94</v>
      </c>
      <c r="Z178" s="15">
        <v>0</v>
      </c>
      <c r="AA178" s="15">
        <v>113858.99</v>
      </c>
      <c r="AB178" s="15">
        <v>0</v>
      </c>
      <c r="AC178" s="15">
        <v>0</v>
      </c>
      <c r="AD178" s="15">
        <v>0</v>
      </c>
      <c r="AE178" s="15">
        <v>0</v>
      </c>
      <c r="AF178" s="15">
        <v>0</v>
      </c>
      <c r="AG178" s="15">
        <v>0</v>
      </c>
      <c r="AH178" s="15"/>
      <c r="AI178" s="15"/>
      <c r="AJ178" s="15"/>
      <c r="AK178" s="15"/>
      <c r="AL178" s="15"/>
      <c r="AM178" s="15"/>
      <c r="AN178" s="15"/>
      <c r="AO178" s="15"/>
      <c r="AP178" s="15"/>
      <c r="AQ178" s="15"/>
      <c r="AR178" s="15"/>
      <c r="AS178" s="15"/>
      <c r="AT178" s="15"/>
      <c r="AU178" s="15"/>
      <c r="AV178" s="15"/>
      <c r="AW178" s="15"/>
      <c r="AX178" s="15"/>
      <c r="AY178" s="15"/>
      <c r="AZ178" s="301"/>
      <c r="BA178" s="301"/>
    </row>
    <row r="179" spans="2:53" ht="26" hidden="1" thickTop="1" thickBot="1" x14ac:dyDescent="0.25">
      <c r="B179" s="10" t="str">
        <f t="shared" si="2"/>
        <v>4420618571104120WK0005</v>
      </c>
      <c r="C179" s="11" t="s">
        <v>613</v>
      </c>
      <c r="D179" s="12" t="s">
        <v>614</v>
      </c>
      <c r="E179" s="12" t="s">
        <v>704</v>
      </c>
      <c r="F179" s="12" t="s">
        <v>705</v>
      </c>
      <c r="G179" s="12" t="s">
        <v>706</v>
      </c>
      <c r="H179" s="13" t="s">
        <v>707</v>
      </c>
      <c r="I179" s="13" t="s">
        <v>535</v>
      </c>
      <c r="J179" s="13" t="s">
        <v>415</v>
      </c>
      <c r="K179" s="13" t="s">
        <v>615</v>
      </c>
      <c r="L179" s="13" t="s">
        <v>704</v>
      </c>
      <c r="M179" s="13" t="s">
        <v>368</v>
      </c>
      <c r="N179" s="13" t="s">
        <v>713</v>
      </c>
      <c r="O179" s="13" t="s">
        <v>415</v>
      </c>
      <c r="P179" s="13" t="s">
        <v>417</v>
      </c>
      <c r="Q179" s="14" t="s">
        <v>338</v>
      </c>
      <c r="R179" s="14" t="s">
        <v>423</v>
      </c>
      <c r="S179" s="14" t="s">
        <v>176</v>
      </c>
      <c r="T179" s="14" t="s">
        <v>424</v>
      </c>
      <c r="U179" s="14" t="s">
        <v>32</v>
      </c>
      <c r="V179" s="15"/>
      <c r="W179" s="15"/>
      <c r="X179" s="15"/>
      <c r="Y179" s="15"/>
      <c r="Z179" s="15"/>
      <c r="AA179" s="15"/>
      <c r="AB179" s="15"/>
      <c r="AC179" s="15">
        <v>72000</v>
      </c>
      <c r="AD179" s="15">
        <v>0</v>
      </c>
      <c r="AE179" s="15">
        <v>0</v>
      </c>
      <c r="AF179" s="15">
        <v>0</v>
      </c>
      <c r="AG179" s="15">
        <v>0</v>
      </c>
      <c r="AH179" s="15"/>
      <c r="AI179" s="15"/>
      <c r="AJ179" s="15"/>
      <c r="AK179" s="15"/>
      <c r="AL179" s="15"/>
      <c r="AM179" s="15"/>
      <c r="AN179" s="15"/>
      <c r="AO179" s="15"/>
      <c r="AP179" s="15"/>
      <c r="AQ179" s="15"/>
      <c r="AR179" s="15"/>
      <c r="AS179" s="15"/>
      <c r="AT179" s="15"/>
      <c r="AU179" s="15"/>
      <c r="AV179" s="15"/>
      <c r="AW179" s="15"/>
      <c r="AX179" s="15"/>
      <c r="AY179" s="15"/>
      <c r="AZ179" s="301"/>
      <c r="BA179" s="301"/>
    </row>
    <row r="180" spans="2:53" ht="38" hidden="1" thickTop="1" thickBot="1" x14ac:dyDescent="0.25">
      <c r="B180" s="10" t="str">
        <f t="shared" si="2"/>
        <v>4420618571104120WK0006</v>
      </c>
      <c r="C180" s="11" t="s">
        <v>613</v>
      </c>
      <c r="D180" s="12" t="s">
        <v>614</v>
      </c>
      <c r="E180" s="12" t="s">
        <v>704</v>
      </c>
      <c r="F180" s="12" t="s">
        <v>705</v>
      </c>
      <c r="G180" s="12" t="s">
        <v>706</v>
      </c>
      <c r="H180" s="13" t="s">
        <v>707</v>
      </c>
      <c r="I180" s="13" t="s">
        <v>535</v>
      </c>
      <c r="J180" s="13" t="s">
        <v>415</v>
      </c>
      <c r="K180" s="13" t="s">
        <v>615</v>
      </c>
      <c r="L180" s="13" t="s">
        <v>704</v>
      </c>
      <c r="M180" s="13" t="s">
        <v>391</v>
      </c>
      <c r="N180" s="13" t="s">
        <v>714</v>
      </c>
      <c r="O180" s="13" t="s">
        <v>415</v>
      </c>
      <c r="P180" s="13" t="s">
        <v>417</v>
      </c>
      <c r="Q180" s="14" t="s">
        <v>338</v>
      </c>
      <c r="R180" s="14" t="s">
        <v>423</v>
      </c>
      <c r="S180" s="14" t="s">
        <v>176</v>
      </c>
      <c r="T180" s="14" t="s">
        <v>424</v>
      </c>
      <c r="U180" s="14" t="s">
        <v>32</v>
      </c>
      <c r="V180" s="15"/>
      <c r="W180" s="15"/>
      <c r="X180" s="15"/>
      <c r="Y180" s="15"/>
      <c r="Z180" s="15"/>
      <c r="AA180" s="15"/>
      <c r="AB180" s="15">
        <v>72000</v>
      </c>
      <c r="AC180" s="15">
        <v>0</v>
      </c>
      <c r="AD180" s="15">
        <v>0</v>
      </c>
      <c r="AE180" s="15">
        <v>0</v>
      </c>
      <c r="AF180" s="15">
        <v>0</v>
      </c>
      <c r="AG180" s="15">
        <v>0</v>
      </c>
      <c r="AH180" s="15"/>
      <c r="AI180" s="15"/>
      <c r="AJ180" s="15"/>
      <c r="AK180" s="15"/>
      <c r="AL180" s="15"/>
      <c r="AM180" s="15"/>
      <c r="AN180" s="15"/>
      <c r="AO180" s="15"/>
      <c r="AP180" s="15"/>
      <c r="AQ180" s="15"/>
      <c r="AR180" s="15"/>
      <c r="AS180" s="15"/>
      <c r="AT180" s="15"/>
      <c r="AU180" s="15"/>
      <c r="AV180" s="15"/>
      <c r="AW180" s="15"/>
      <c r="AX180" s="15"/>
      <c r="AY180" s="15"/>
      <c r="AZ180" s="301"/>
      <c r="BA180" s="301"/>
    </row>
    <row r="181" spans="2:53" ht="26" hidden="1" thickTop="1" thickBot="1" x14ac:dyDescent="0.25">
      <c r="B181" s="10" t="str">
        <f t="shared" si="2"/>
        <v>4420618571104120WK0008</v>
      </c>
      <c r="C181" s="11" t="s">
        <v>613</v>
      </c>
      <c r="D181" s="12" t="s">
        <v>614</v>
      </c>
      <c r="E181" s="12" t="s">
        <v>704</v>
      </c>
      <c r="F181" s="12" t="s">
        <v>705</v>
      </c>
      <c r="G181" s="12" t="s">
        <v>706</v>
      </c>
      <c r="H181" s="13" t="s">
        <v>707</v>
      </c>
      <c r="I181" s="13" t="s">
        <v>535</v>
      </c>
      <c r="J181" s="13" t="s">
        <v>415</v>
      </c>
      <c r="K181" s="13" t="s">
        <v>615</v>
      </c>
      <c r="L181" s="13" t="s">
        <v>704</v>
      </c>
      <c r="M181" s="13" t="s">
        <v>372</v>
      </c>
      <c r="N181" s="13" t="s">
        <v>715</v>
      </c>
      <c r="O181" s="13" t="s">
        <v>415</v>
      </c>
      <c r="P181" s="13" t="s">
        <v>417</v>
      </c>
      <c r="Q181" s="14" t="s">
        <v>338</v>
      </c>
      <c r="R181" s="14" t="s">
        <v>423</v>
      </c>
      <c r="S181" s="14" t="s">
        <v>176</v>
      </c>
      <c r="T181" s="14" t="s">
        <v>424</v>
      </c>
      <c r="U181" s="14" t="s">
        <v>32</v>
      </c>
      <c r="V181" s="15">
        <v>253</v>
      </c>
      <c r="W181" s="15">
        <v>5005</v>
      </c>
      <c r="X181" s="15">
        <v>39595.39</v>
      </c>
      <c r="Y181" s="15">
        <v>3326.52</v>
      </c>
      <c r="Z181" s="15">
        <v>107204.11</v>
      </c>
      <c r="AA181" s="15">
        <v>15137.98</v>
      </c>
      <c r="AB181" s="15">
        <v>26285.26</v>
      </c>
      <c r="AC181" s="15">
        <v>47950.93</v>
      </c>
      <c r="AD181" s="15">
        <v>43670.19</v>
      </c>
      <c r="AE181" s="15">
        <v>24305.01</v>
      </c>
      <c r="AF181" s="15">
        <v>23476.09</v>
      </c>
      <c r="AG181" s="15">
        <v>71080.72</v>
      </c>
      <c r="AH181" s="15">
        <v>20779.740000000002</v>
      </c>
      <c r="AI181" s="15">
        <v>7029.06</v>
      </c>
      <c r="AJ181" s="15">
        <v>256.3</v>
      </c>
      <c r="AK181" s="15">
        <v>0</v>
      </c>
      <c r="AL181" s="15">
        <v>0</v>
      </c>
      <c r="AM181" s="15">
        <v>42108.4</v>
      </c>
      <c r="AN181" s="15">
        <v>0</v>
      </c>
      <c r="AO181" s="15">
        <v>48125.8</v>
      </c>
      <c r="AP181" s="15">
        <v>2990.29</v>
      </c>
      <c r="AQ181" s="15">
        <v>0</v>
      </c>
      <c r="AR181" s="15">
        <v>0</v>
      </c>
      <c r="AS181" s="15">
        <v>9616.9</v>
      </c>
      <c r="AT181" s="15">
        <v>597.54</v>
      </c>
      <c r="AU181" s="15">
        <v>0</v>
      </c>
      <c r="AV181" s="15">
        <v>0</v>
      </c>
      <c r="AW181" s="15">
        <v>0</v>
      </c>
      <c r="AX181" s="15">
        <v>0</v>
      </c>
      <c r="AY181" s="15">
        <v>0</v>
      </c>
      <c r="AZ181" s="301"/>
      <c r="BA181" s="301"/>
    </row>
    <row r="182" spans="2:53" ht="26" hidden="1" thickTop="1" thickBot="1" x14ac:dyDescent="0.25">
      <c r="B182" s="10" t="str">
        <f t="shared" si="2"/>
        <v>4420618571611420WK0000</v>
      </c>
      <c r="C182" s="11" t="s">
        <v>613</v>
      </c>
      <c r="D182" s="12" t="s">
        <v>614</v>
      </c>
      <c r="E182" s="12" t="s">
        <v>704</v>
      </c>
      <c r="F182" s="12" t="s">
        <v>705</v>
      </c>
      <c r="G182" s="12" t="s">
        <v>706</v>
      </c>
      <c r="H182" s="13" t="s">
        <v>707</v>
      </c>
      <c r="I182" s="13" t="s">
        <v>535</v>
      </c>
      <c r="J182" s="13" t="s">
        <v>415</v>
      </c>
      <c r="K182" s="13" t="s">
        <v>477</v>
      </c>
      <c r="L182" s="13" t="s">
        <v>704</v>
      </c>
      <c r="M182" s="13" t="s">
        <v>347</v>
      </c>
      <c r="N182" s="13" t="s">
        <v>708</v>
      </c>
      <c r="O182" s="13" t="s">
        <v>415</v>
      </c>
      <c r="P182" s="13" t="s">
        <v>417</v>
      </c>
      <c r="Q182" s="14" t="s">
        <v>338</v>
      </c>
      <c r="R182" s="14" t="s">
        <v>423</v>
      </c>
      <c r="S182" s="14" t="s">
        <v>176</v>
      </c>
      <c r="T182" s="14" t="s">
        <v>424</v>
      </c>
      <c r="U182" s="14" t="s">
        <v>32</v>
      </c>
      <c r="V182" s="15"/>
      <c r="W182" s="15"/>
      <c r="X182" s="15"/>
      <c r="Y182" s="15"/>
      <c r="Z182" s="15"/>
      <c r="AA182" s="15"/>
      <c r="AB182" s="15"/>
      <c r="AC182" s="15"/>
      <c r="AD182" s="15"/>
      <c r="AE182" s="15"/>
      <c r="AF182" s="15"/>
      <c r="AG182" s="15"/>
      <c r="AH182" s="15"/>
      <c r="AI182" s="15"/>
      <c r="AJ182" s="15">
        <v>5342.83</v>
      </c>
      <c r="AK182" s="15">
        <v>0</v>
      </c>
      <c r="AL182" s="15">
        <v>15139.32</v>
      </c>
      <c r="AM182" s="15">
        <v>4337.8999999999996</v>
      </c>
      <c r="AN182" s="15">
        <v>13236.71</v>
      </c>
      <c r="AO182" s="15">
        <v>809.35</v>
      </c>
      <c r="AP182" s="15">
        <v>0</v>
      </c>
      <c r="AQ182" s="15">
        <v>300000</v>
      </c>
      <c r="AR182" s="15">
        <v>28339.17</v>
      </c>
      <c r="AS182" s="15">
        <v>82671.8</v>
      </c>
      <c r="AT182" s="15">
        <v>179233.46</v>
      </c>
      <c r="AU182" s="15">
        <v>-152800.85999999999</v>
      </c>
      <c r="AV182" s="15">
        <v>170605.65</v>
      </c>
      <c r="AW182" s="15">
        <v>85566.25</v>
      </c>
      <c r="AX182" s="15">
        <v>9032.4</v>
      </c>
      <c r="AY182" s="15">
        <v>0</v>
      </c>
      <c r="AZ182" s="301"/>
      <c r="BA182" s="301"/>
    </row>
    <row r="183" spans="2:53" ht="26" hidden="1" thickTop="1" thickBot="1" x14ac:dyDescent="0.25">
      <c r="B183" s="10" t="str">
        <f t="shared" si="2"/>
        <v>4420618571611420WK0001</v>
      </c>
      <c r="C183" s="11" t="s">
        <v>613</v>
      </c>
      <c r="D183" s="12" t="s">
        <v>614</v>
      </c>
      <c r="E183" s="12" t="s">
        <v>704</v>
      </c>
      <c r="F183" s="12" t="s">
        <v>705</v>
      </c>
      <c r="G183" s="12" t="s">
        <v>706</v>
      </c>
      <c r="H183" s="13" t="s">
        <v>707</v>
      </c>
      <c r="I183" s="13" t="s">
        <v>535</v>
      </c>
      <c r="J183" s="13" t="s">
        <v>415</v>
      </c>
      <c r="K183" s="13" t="s">
        <v>477</v>
      </c>
      <c r="L183" s="13" t="s">
        <v>704</v>
      </c>
      <c r="M183" s="13" t="s">
        <v>335</v>
      </c>
      <c r="N183" s="13" t="s">
        <v>709</v>
      </c>
      <c r="O183" s="13" t="s">
        <v>415</v>
      </c>
      <c r="P183" s="13" t="s">
        <v>417</v>
      </c>
      <c r="Q183" s="14" t="s">
        <v>338</v>
      </c>
      <c r="R183" s="14" t="s">
        <v>423</v>
      </c>
      <c r="S183" s="14" t="s">
        <v>176</v>
      </c>
      <c r="T183" s="14" t="s">
        <v>424</v>
      </c>
      <c r="U183" s="14" t="s">
        <v>32</v>
      </c>
      <c r="V183" s="15"/>
      <c r="W183" s="15"/>
      <c r="X183" s="15"/>
      <c r="Y183" s="15"/>
      <c r="Z183" s="15"/>
      <c r="AA183" s="15"/>
      <c r="AB183" s="15"/>
      <c r="AC183" s="15"/>
      <c r="AD183" s="15"/>
      <c r="AE183" s="15"/>
      <c r="AF183" s="15"/>
      <c r="AG183" s="15"/>
      <c r="AH183" s="15"/>
      <c r="AI183" s="15"/>
      <c r="AJ183" s="15"/>
      <c r="AK183" s="15"/>
      <c r="AL183" s="15"/>
      <c r="AM183" s="15">
        <v>1032.3900000000001</v>
      </c>
      <c r="AN183" s="15">
        <v>0</v>
      </c>
      <c r="AO183" s="15">
        <v>0</v>
      </c>
      <c r="AP183" s="15">
        <v>0</v>
      </c>
      <c r="AQ183" s="15">
        <v>81871.61</v>
      </c>
      <c r="AR183" s="15">
        <v>0</v>
      </c>
      <c r="AS183" s="15">
        <v>0</v>
      </c>
      <c r="AT183" s="15"/>
      <c r="AU183" s="15"/>
      <c r="AV183" s="15"/>
      <c r="AW183" s="15"/>
      <c r="AX183" s="15"/>
      <c r="AY183" s="15"/>
      <c r="AZ183" s="301"/>
      <c r="BA183" s="301"/>
    </row>
    <row r="184" spans="2:53" ht="38" hidden="1" thickTop="1" thickBot="1" x14ac:dyDescent="0.25">
      <c r="B184" s="10" t="str">
        <f t="shared" si="2"/>
        <v>4420618571611420WK0002</v>
      </c>
      <c r="C184" s="11" t="s">
        <v>613</v>
      </c>
      <c r="D184" s="12" t="s">
        <v>614</v>
      </c>
      <c r="E184" s="12" t="s">
        <v>704</v>
      </c>
      <c r="F184" s="12" t="s">
        <v>705</v>
      </c>
      <c r="G184" s="12" t="s">
        <v>706</v>
      </c>
      <c r="H184" s="13" t="s">
        <v>707</v>
      </c>
      <c r="I184" s="13" t="s">
        <v>535</v>
      </c>
      <c r="J184" s="13" t="s">
        <v>415</v>
      </c>
      <c r="K184" s="13" t="s">
        <v>477</v>
      </c>
      <c r="L184" s="13" t="s">
        <v>704</v>
      </c>
      <c r="M184" s="13" t="s">
        <v>358</v>
      </c>
      <c r="N184" s="13" t="s">
        <v>716</v>
      </c>
      <c r="O184" s="13" t="s">
        <v>415</v>
      </c>
      <c r="P184" s="13" t="s">
        <v>417</v>
      </c>
      <c r="Q184" s="14" t="s">
        <v>338</v>
      </c>
      <c r="R184" s="14" t="s">
        <v>423</v>
      </c>
      <c r="S184" s="14" t="s">
        <v>176</v>
      </c>
      <c r="T184" s="14" t="s">
        <v>424</v>
      </c>
      <c r="U184" s="14" t="s">
        <v>32</v>
      </c>
      <c r="V184" s="15"/>
      <c r="W184" s="15"/>
      <c r="X184" s="15"/>
      <c r="Y184" s="15"/>
      <c r="Z184" s="15"/>
      <c r="AA184" s="15"/>
      <c r="AB184" s="15"/>
      <c r="AC184" s="15"/>
      <c r="AD184" s="15"/>
      <c r="AE184" s="15"/>
      <c r="AF184" s="15"/>
      <c r="AG184" s="15"/>
      <c r="AH184" s="15"/>
      <c r="AI184" s="15"/>
      <c r="AJ184" s="15"/>
      <c r="AK184" s="15"/>
      <c r="AL184" s="15"/>
      <c r="AM184" s="15"/>
      <c r="AN184" s="15"/>
      <c r="AO184" s="15">
        <v>50350</v>
      </c>
      <c r="AP184" s="15">
        <v>9943</v>
      </c>
      <c r="AQ184" s="15">
        <v>0</v>
      </c>
      <c r="AR184" s="15">
        <v>0</v>
      </c>
      <c r="AS184" s="15">
        <v>0</v>
      </c>
      <c r="AT184" s="15"/>
      <c r="AU184" s="15"/>
      <c r="AV184" s="15"/>
      <c r="AW184" s="15"/>
      <c r="AX184" s="15"/>
      <c r="AY184" s="15"/>
      <c r="AZ184" s="301"/>
      <c r="BA184" s="301"/>
    </row>
    <row r="185" spans="2:53" ht="38" hidden="1" thickTop="1" thickBot="1" x14ac:dyDescent="0.25">
      <c r="B185" s="10" t="str">
        <f t="shared" si="2"/>
        <v>4420618571611420WK0003</v>
      </c>
      <c r="C185" s="11" t="s">
        <v>613</v>
      </c>
      <c r="D185" s="12" t="s">
        <v>614</v>
      </c>
      <c r="E185" s="12" t="s">
        <v>704</v>
      </c>
      <c r="F185" s="12" t="s">
        <v>705</v>
      </c>
      <c r="G185" s="12" t="s">
        <v>706</v>
      </c>
      <c r="H185" s="13" t="s">
        <v>707</v>
      </c>
      <c r="I185" s="13" t="s">
        <v>535</v>
      </c>
      <c r="J185" s="13" t="s">
        <v>415</v>
      </c>
      <c r="K185" s="13" t="s">
        <v>477</v>
      </c>
      <c r="L185" s="13" t="s">
        <v>704</v>
      </c>
      <c r="M185" s="13" t="s">
        <v>359</v>
      </c>
      <c r="N185" s="13" t="s">
        <v>711</v>
      </c>
      <c r="O185" s="13" t="s">
        <v>415</v>
      </c>
      <c r="P185" s="13" t="s">
        <v>417</v>
      </c>
      <c r="Q185" s="14" t="s">
        <v>338</v>
      </c>
      <c r="R185" s="14" t="s">
        <v>423</v>
      </c>
      <c r="S185" s="14" t="s">
        <v>176</v>
      </c>
      <c r="T185" s="14" t="s">
        <v>424</v>
      </c>
      <c r="U185" s="14" t="s">
        <v>32</v>
      </c>
      <c r="V185" s="15"/>
      <c r="W185" s="15"/>
      <c r="X185" s="15"/>
      <c r="Y185" s="15"/>
      <c r="Z185" s="15"/>
      <c r="AA185" s="15"/>
      <c r="AB185" s="15"/>
      <c r="AC185" s="15"/>
      <c r="AD185" s="15"/>
      <c r="AE185" s="15"/>
      <c r="AF185" s="15"/>
      <c r="AG185" s="15"/>
      <c r="AH185" s="15"/>
      <c r="AI185" s="15"/>
      <c r="AJ185" s="15"/>
      <c r="AK185" s="15"/>
      <c r="AL185" s="15"/>
      <c r="AM185" s="15"/>
      <c r="AN185" s="15"/>
      <c r="AO185" s="15">
        <v>7591.58</v>
      </c>
      <c r="AP185" s="15">
        <v>0</v>
      </c>
      <c r="AQ185" s="15">
        <v>105457.42</v>
      </c>
      <c r="AR185" s="15">
        <v>0</v>
      </c>
      <c r="AS185" s="15">
        <v>0</v>
      </c>
      <c r="AT185" s="15"/>
      <c r="AU185" s="15"/>
      <c r="AV185" s="15"/>
      <c r="AW185" s="15"/>
      <c r="AX185" s="15"/>
      <c r="AY185" s="15"/>
      <c r="AZ185" s="301"/>
      <c r="BA185" s="301"/>
    </row>
    <row r="186" spans="2:53" ht="26" hidden="1" thickTop="1" thickBot="1" x14ac:dyDescent="0.25">
      <c r="B186" s="10" t="str">
        <f t="shared" si="2"/>
        <v>4420618571611420WK0005</v>
      </c>
      <c r="C186" s="11" t="s">
        <v>613</v>
      </c>
      <c r="D186" s="12" t="s">
        <v>614</v>
      </c>
      <c r="E186" s="12" t="s">
        <v>704</v>
      </c>
      <c r="F186" s="12" t="s">
        <v>705</v>
      </c>
      <c r="G186" s="12" t="s">
        <v>706</v>
      </c>
      <c r="H186" s="13" t="s">
        <v>707</v>
      </c>
      <c r="I186" s="13" t="s">
        <v>535</v>
      </c>
      <c r="J186" s="13" t="s">
        <v>415</v>
      </c>
      <c r="K186" s="13" t="s">
        <v>477</v>
      </c>
      <c r="L186" s="13" t="s">
        <v>704</v>
      </c>
      <c r="M186" s="13" t="s">
        <v>368</v>
      </c>
      <c r="N186" s="13" t="s">
        <v>713</v>
      </c>
      <c r="O186" s="13" t="s">
        <v>415</v>
      </c>
      <c r="P186" s="13" t="s">
        <v>417</v>
      </c>
      <c r="Q186" s="14" t="s">
        <v>338</v>
      </c>
      <c r="R186" s="14" t="s">
        <v>423</v>
      </c>
      <c r="S186" s="14" t="s">
        <v>176</v>
      </c>
      <c r="T186" s="14" t="s">
        <v>424</v>
      </c>
      <c r="U186" s="14" t="s">
        <v>32</v>
      </c>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v>26180.94</v>
      </c>
      <c r="AR186" s="15">
        <v>0</v>
      </c>
      <c r="AS186" s="15">
        <v>20324.009999999998</v>
      </c>
      <c r="AT186" s="15"/>
      <c r="AU186" s="15">
        <v>51471.05</v>
      </c>
      <c r="AV186" s="15">
        <v>0</v>
      </c>
      <c r="AW186" s="15">
        <v>0</v>
      </c>
      <c r="AX186" s="15">
        <v>0</v>
      </c>
      <c r="AY186" s="15">
        <v>0</v>
      </c>
      <c r="AZ186" s="301"/>
      <c r="BA186" s="301"/>
    </row>
    <row r="187" spans="2:53" ht="38" hidden="1" thickTop="1" thickBot="1" x14ac:dyDescent="0.25">
      <c r="B187" s="10" t="str">
        <f t="shared" si="2"/>
        <v>4420618571611420WK0006</v>
      </c>
      <c r="C187" s="11" t="s">
        <v>613</v>
      </c>
      <c r="D187" s="12" t="s">
        <v>614</v>
      </c>
      <c r="E187" s="12" t="s">
        <v>704</v>
      </c>
      <c r="F187" s="12" t="s">
        <v>705</v>
      </c>
      <c r="G187" s="12" t="s">
        <v>706</v>
      </c>
      <c r="H187" s="13" t="s">
        <v>707</v>
      </c>
      <c r="I187" s="13" t="s">
        <v>535</v>
      </c>
      <c r="J187" s="13" t="s">
        <v>415</v>
      </c>
      <c r="K187" s="13" t="s">
        <v>477</v>
      </c>
      <c r="L187" s="13" t="s">
        <v>704</v>
      </c>
      <c r="M187" s="13" t="s">
        <v>391</v>
      </c>
      <c r="N187" s="13" t="s">
        <v>717</v>
      </c>
      <c r="O187" s="13" t="s">
        <v>415</v>
      </c>
      <c r="P187" s="13" t="s">
        <v>417</v>
      </c>
      <c r="Q187" s="14" t="s">
        <v>338</v>
      </c>
      <c r="R187" s="14" t="s">
        <v>423</v>
      </c>
      <c r="S187" s="14" t="s">
        <v>176</v>
      </c>
      <c r="T187" s="14" t="s">
        <v>424</v>
      </c>
      <c r="U187" s="14" t="s">
        <v>32</v>
      </c>
      <c r="V187" s="16"/>
      <c r="W187" s="16"/>
      <c r="X187" s="16"/>
      <c r="Y187" s="16"/>
      <c r="Z187" s="16"/>
      <c r="AA187" s="16"/>
      <c r="AB187" s="16"/>
      <c r="AC187" s="16"/>
      <c r="AD187" s="16"/>
      <c r="AE187" s="16"/>
      <c r="AF187" s="16"/>
      <c r="AG187" s="16"/>
      <c r="AH187" s="16"/>
      <c r="AI187" s="16"/>
      <c r="AJ187" s="16"/>
      <c r="AK187" s="16"/>
      <c r="AL187" s="16"/>
      <c r="AM187" s="16"/>
      <c r="AN187" s="16"/>
      <c r="AO187" s="16"/>
      <c r="AP187" s="16">
        <v>71134.44</v>
      </c>
      <c r="AQ187" s="16">
        <v>92818.35</v>
      </c>
      <c r="AR187" s="16">
        <v>67275.100000000006</v>
      </c>
      <c r="AS187" s="16">
        <v>8772.11</v>
      </c>
      <c r="AT187" s="16"/>
      <c r="AU187" s="16"/>
      <c r="AV187" s="16"/>
      <c r="AW187" s="16"/>
      <c r="AX187" s="16"/>
      <c r="AY187" s="16"/>
      <c r="AZ187" s="301"/>
      <c r="BA187" s="301"/>
    </row>
    <row r="188" spans="2:53" ht="26" hidden="1" thickTop="1" thickBot="1" x14ac:dyDescent="0.25">
      <c r="B188" s="10" t="str">
        <f t="shared" si="2"/>
        <v>4420618571611420WK0008</v>
      </c>
      <c r="C188" s="11" t="s">
        <v>613</v>
      </c>
      <c r="D188" s="12" t="s">
        <v>614</v>
      </c>
      <c r="E188" s="12" t="s">
        <v>704</v>
      </c>
      <c r="F188" s="12" t="s">
        <v>705</v>
      </c>
      <c r="G188" s="12" t="s">
        <v>706</v>
      </c>
      <c r="H188" s="13" t="s">
        <v>707</v>
      </c>
      <c r="I188" s="13" t="s">
        <v>535</v>
      </c>
      <c r="J188" s="13" t="s">
        <v>415</v>
      </c>
      <c r="K188" s="13" t="s">
        <v>477</v>
      </c>
      <c r="L188" s="13" t="s">
        <v>704</v>
      </c>
      <c r="M188" s="13" t="s">
        <v>372</v>
      </c>
      <c r="N188" s="13" t="s">
        <v>715</v>
      </c>
      <c r="O188" s="13" t="s">
        <v>415</v>
      </c>
      <c r="P188" s="13" t="s">
        <v>417</v>
      </c>
      <c r="Q188" s="14" t="s">
        <v>338</v>
      </c>
      <c r="R188" s="14" t="s">
        <v>423</v>
      </c>
      <c r="S188" s="14" t="s">
        <v>176</v>
      </c>
      <c r="T188" s="14" t="s">
        <v>424</v>
      </c>
      <c r="U188" s="14" t="s">
        <v>32</v>
      </c>
      <c r="V188" s="16"/>
      <c r="W188" s="16"/>
      <c r="X188" s="16"/>
      <c r="Y188" s="16"/>
      <c r="Z188" s="16"/>
      <c r="AA188" s="16"/>
      <c r="AB188" s="16"/>
      <c r="AC188" s="16"/>
      <c r="AD188" s="16"/>
      <c r="AE188" s="16"/>
      <c r="AF188" s="16"/>
      <c r="AG188" s="16"/>
      <c r="AH188" s="16">
        <v>28051.49</v>
      </c>
      <c r="AI188" s="16">
        <v>93113.84</v>
      </c>
      <c r="AJ188" s="16">
        <v>10198.84</v>
      </c>
      <c r="AK188" s="16">
        <v>48675.6</v>
      </c>
      <c r="AL188" s="16">
        <v>29714.639999999999</v>
      </c>
      <c r="AM188" s="16">
        <v>46206.17</v>
      </c>
      <c r="AN188" s="16">
        <v>48954.720000000001</v>
      </c>
      <c r="AO188" s="16">
        <v>62408.33</v>
      </c>
      <c r="AP188" s="16">
        <v>99958.23</v>
      </c>
      <c r="AQ188" s="16">
        <v>-10922.09</v>
      </c>
      <c r="AR188" s="16">
        <v>15603.32</v>
      </c>
      <c r="AS188" s="16">
        <v>12851.06</v>
      </c>
      <c r="AT188" s="16">
        <v>485.26</v>
      </c>
      <c r="AU188" s="16">
        <v>5725.59</v>
      </c>
      <c r="AV188" s="16">
        <v>0</v>
      </c>
      <c r="AW188" s="16">
        <v>0</v>
      </c>
      <c r="AX188" s="16">
        <v>0</v>
      </c>
      <c r="AY188" s="16">
        <v>0</v>
      </c>
      <c r="AZ188" s="301"/>
      <c r="BA188" s="301"/>
    </row>
    <row r="189" spans="2:53" ht="38" hidden="1" thickTop="1" thickBot="1" x14ac:dyDescent="0.25">
      <c r="B189" s="10" t="str">
        <f t="shared" si="2"/>
        <v>4420718541104120WM0000</v>
      </c>
      <c r="C189" s="11" t="s">
        <v>613</v>
      </c>
      <c r="D189" s="12" t="s">
        <v>614</v>
      </c>
      <c r="E189" s="12" t="s">
        <v>718</v>
      </c>
      <c r="F189" s="12" t="s">
        <v>719</v>
      </c>
      <c r="G189" s="12" t="s">
        <v>720</v>
      </c>
      <c r="H189" s="13" t="s">
        <v>721</v>
      </c>
      <c r="I189" s="13" t="s">
        <v>535</v>
      </c>
      <c r="J189" s="13" t="s">
        <v>333</v>
      </c>
      <c r="K189" s="13" t="s">
        <v>615</v>
      </c>
      <c r="L189" s="13" t="s">
        <v>718</v>
      </c>
      <c r="M189" s="13" t="s">
        <v>347</v>
      </c>
      <c r="N189" s="13" t="s">
        <v>722</v>
      </c>
      <c r="O189" s="13" t="s">
        <v>333</v>
      </c>
      <c r="P189" s="13" t="s">
        <v>337</v>
      </c>
      <c r="Q189" s="14" t="s">
        <v>338</v>
      </c>
      <c r="R189" s="14" t="s">
        <v>423</v>
      </c>
      <c r="S189" s="14" t="s">
        <v>140</v>
      </c>
      <c r="T189" s="14" t="s">
        <v>723</v>
      </c>
      <c r="U189" s="14" t="s">
        <v>32</v>
      </c>
      <c r="V189" s="16">
        <v>11280706.439999999</v>
      </c>
      <c r="W189" s="16">
        <v>7540522.7400000002</v>
      </c>
      <c r="X189" s="16">
        <v>11284907.529999999</v>
      </c>
      <c r="Y189" s="16">
        <v>7839016.4699999997</v>
      </c>
      <c r="Z189" s="16">
        <v>8489161.1699999999</v>
      </c>
      <c r="AA189" s="16">
        <v>10540237.460000001</v>
      </c>
      <c r="AB189" s="16">
        <v>12266890.300000001</v>
      </c>
      <c r="AC189" s="16">
        <v>14098778.609999999</v>
      </c>
      <c r="AD189" s="16">
        <v>10246315.41</v>
      </c>
      <c r="AE189" s="16">
        <v>25374283.5</v>
      </c>
      <c r="AF189" s="16">
        <v>34584571.880000003</v>
      </c>
      <c r="AG189" s="16">
        <v>38879063.479999997</v>
      </c>
      <c r="AH189" s="16">
        <v>7396841.8799999999</v>
      </c>
      <c r="AI189" s="16">
        <v>3235551.42</v>
      </c>
      <c r="AJ189" s="16">
        <v>2948030.5</v>
      </c>
      <c r="AK189" s="16">
        <v>8692930.9800000004</v>
      </c>
      <c r="AL189" s="16">
        <v>2486210.98</v>
      </c>
      <c r="AM189" s="16">
        <v>1250879.1100000001</v>
      </c>
      <c r="AN189" s="16">
        <v>594492.84</v>
      </c>
      <c r="AO189" s="16">
        <v>425501.66</v>
      </c>
      <c r="AP189" s="16">
        <v>937020.19</v>
      </c>
      <c r="AQ189" s="16">
        <v>521036.78</v>
      </c>
      <c r="AR189" s="16">
        <v>666444.89</v>
      </c>
      <c r="AS189" s="16">
        <v>3715518.74</v>
      </c>
      <c r="AT189" s="16">
        <v>304059.26</v>
      </c>
      <c r="AU189" s="16">
        <v>245572.92</v>
      </c>
      <c r="AV189" s="16">
        <v>90124.57</v>
      </c>
      <c r="AW189" s="16">
        <v>34761.82</v>
      </c>
      <c r="AX189" s="16">
        <v>142016.66</v>
      </c>
      <c r="AY189" s="16">
        <v>127136.29</v>
      </c>
      <c r="AZ189" s="301"/>
      <c r="BA189" s="301"/>
    </row>
    <row r="190" spans="2:53" ht="50" hidden="1" thickTop="1" thickBot="1" x14ac:dyDescent="0.25">
      <c r="B190" s="10" t="str">
        <f t="shared" si="2"/>
        <v>4420718541104120WM0001</v>
      </c>
      <c r="C190" s="11" t="s">
        <v>613</v>
      </c>
      <c r="D190" s="12" t="s">
        <v>614</v>
      </c>
      <c r="E190" s="12" t="s">
        <v>718</v>
      </c>
      <c r="F190" s="12" t="s">
        <v>719</v>
      </c>
      <c r="G190" s="12" t="s">
        <v>720</v>
      </c>
      <c r="H190" s="13" t="s">
        <v>721</v>
      </c>
      <c r="I190" s="13" t="s">
        <v>535</v>
      </c>
      <c r="J190" s="13" t="s">
        <v>333</v>
      </c>
      <c r="K190" s="13" t="s">
        <v>615</v>
      </c>
      <c r="L190" s="13" t="s">
        <v>718</v>
      </c>
      <c r="M190" s="13" t="s">
        <v>335</v>
      </c>
      <c r="N190" s="13" t="s">
        <v>724</v>
      </c>
      <c r="O190" s="13" t="s">
        <v>333</v>
      </c>
      <c r="P190" s="13" t="s">
        <v>337</v>
      </c>
      <c r="Q190" s="14" t="s">
        <v>338</v>
      </c>
      <c r="R190" s="14" t="s">
        <v>423</v>
      </c>
      <c r="S190" s="14" t="s">
        <v>140</v>
      </c>
      <c r="T190" s="14" t="s">
        <v>723</v>
      </c>
      <c r="U190" s="14" t="s">
        <v>32</v>
      </c>
      <c r="V190" s="16">
        <v>1992.17</v>
      </c>
      <c r="W190" s="16">
        <v>14130.7</v>
      </c>
      <c r="X190" s="16">
        <v>23699.93</v>
      </c>
      <c r="Y190" s="16">
        <v>35248.75</v>
      </c>
      <c r="Z190" s="16">
        <v>79173.289999999994</v>
      </c>
      <c r="AA190" s="16">
        <v>30319.33</v>
      </c>
      <c r="AB190" s="16">
        <v>52533.74</v>
      </c>
      <c r="AC190" s="16">
        <v>29644.21</v>
      </c>
      <c r="AD190" s="16">
        <v>74811.210000000006</v>
      </c>
      <c r="AE190" s="16">
        <v>117667.71</v>
      </c>
      <c r="AF190" s="16">
        <v>82484.490000000005</v>
      </c>
      <c r="AG190" s="16">
        <v>145798.81</v>
      </c>
      <c r="AH190" s="16"/>
      <c r="AI190" s="16"/>
      <c r="AJ190" s="16"/>
      <c r="AK190" s="16"/>
      <c r="AL190" s="16">
        <v>1718.65</v>
      </c>
      <c r="AM190" s="16">
        <v>0</v>
      </c>
      <c r="AN190" s="16">
        <v>0</v>
      </c>
      <c r="AO190" s="16">
        <v>0</v>
      </c>
      <c r="AP190" s="16">
        <v>0</v>
      </c>
      <c r="AQ190" s="16">
        <v>0</v>
      </c>
      <c r="AR190" s="16">
        <v>0</v>
      </c>
      <c r="AS190" s="16">
        <v>0</v>
      </c>
      <c r="AT190" s="16"/>
      <c r="AU190" s="16"/>
      <c r="AV190" s="16"/>
      <c r="AW190" s="16"/>
      <c r="AX190" s="16"/>
      <c r="AY190" s="16"/>
      <c r="AZ190" s="301"/>
      <c r="BA190" s="301"/>
    </row>
    <row r="191" spans="2:53" ht="38" hidden="1" thickTop="1" thickBot="1" x14ac:dyDescent="0.25">
      <c r="B191" s="10" t="str">
        <f t="shared" si="2"/>
        <v>4420718541104120WM0003</v>
      </c>
      <c r="C191" s="11" t="s">
        <v>613</v>
      </c>
      <c r="D191" s="12" t="s">
        <v>614</v>
      </c>
      <c r="E191" s="12" t="s">
        <v>718</v>
      </c>
      <c r="F191" s="12" t="s">
        <v>719</v>
      </c>
      <c r="G191" s="12" t="s">
        <v>720</v>
      </c>
      <c r="H191" s="13" t="s">
        <v>721</v>
      </c>
      <c r="I191" s="13" t="s">
        <v>535</v>
      </c>
      <c r="J191" s="13" t="s">
        <v>333</v>
      </c>
      <c r="K191" s="13" t="s">
        <v>615</v>
      </c>
      <c r="L191" s="13" t="s">
        <v>718</v>
      </c>
      <c r="M191" s="13" t="s">
        <v>359</v>
      </c>
      <c r="N191" s="13" t="s">
        <v>725</v>
      </c>
      <c r="O191" s="13" t="s">
        <v>333</v>
      </c>
      <c r="P191" s="13" t="s">
        <v>337</v>
      </c>
      <c r="Q191" s="14" t="s">
        <v>338</v>
      </c>
      <c r="R191" s="14" t="s">
        <v>423</v>
      </c>
      <c r="S191" s="14" t="s">
        <v>140</v>
      </c>
      <c r="T191" s="14" t="s">
        <v>723</v>
      </c>
      <c r="U191" s="14" t="s">
        <v>32</v>
      </c>
      <c r="V191" s="16"/>
      <c r="W191" s="16">
        <v>12573.13</v>
      </c>
      <c r="X191" s="16">
        <v>47267.71</v>
      </c>
      <c r="Y191" s="16">
        <v>47088.06</v>
      </c>
      <c r="Z191" s="16">
        <v>208275.6</v>
      </c>
      <c r="AA191" s="16">
        <v>50472.639999999999</v>
      </c>
      <c r="AB191" s="16">
        <v>175127.5</v>
      </c>
      <c r="AC191" s="16">
        <v>114637.3</v>
      </c>
      <c r="AD191" s="16">
        <v>157044.97</v>
      </c>
      <c r="AE191" s="16">
        <v>204182.92</v>
      </c>
      <c r="AF191" s="16">
        <v>257674.1</v>
      </c>
      <c r="AG191" s="16">
        <v>227203.98</v>
      </c>
      <c r="AH191" s="16"/>
      <c r="AI191" s="16"/>
      <c r="AJ191" s="16"/>
      <c r="AK191" s="16"/>
      <c r="AL191" s="16">
        <v>1264.32</v>
      </c>
      <c r="AM191" s="16">
        <v>0</v>
      </c>
      <c r="AN191" s="16">
        <v>0</v>
      </c>
      <c r="AO191" s="16">
        <v>0</v>
      </c>
      <c r="AP191" s="16">
        <v>0</v>
      </c>
      <c r="AQ191" s="16">
        <v>0</v>
      </c>
      <c r="AR191" s="16">
        <v>0</v>
      </c>
      <c r="AS191" s="16">
        <v>0</v>
      </c>
      <c r="AT191" s="16"/>
      <c r="AU191" s="16"/>
      <c r="AV191" s="16"/>
      <c r="AW191" s="16"/>
      <c r="AX191" s="16"/>
      <c r="AY191" s="16"/>
      <c r="AZ191" s="301"/>
      <c r="BA191" s="301"/>
    </row>
    <row r="192" spans="2:53" ht="38" hidden="1" thickTop="1" thickBot="1" x14ac:dyDescent="0.25">
      <c r="B192" s="10" t="str">
        <f t="shared" si="2"/>
        <v>4420718541104120WM0004</v>
      </c>
      <c r="C192" s="11" t="s">
        <v>613</v>
      </c>
      <c r="D192" s="12" t="s">
        <v>614</v>
      </c>
      <c r="E192" s="12" t="s">
        <v>718</v>
      </c>
      <c r="F192" s="12" t="s">
        <v>719</v>
      </c>
      <c r="G192" s="12" t="s">
        <v>720</v>
      </c>
      <c r="H192" s="13" t="s">
        <v>721</v>
      </c>
      <c r="I192" s="13" t="s">
        <v>535</v>
      </c>
      <c r="J192" s="13" t="s">
        <v>333</v>
      </c>
      <c r="K192" s="13" t="s">
        <v>615</v>
      </c>
      <c r="L192" s="13" t="s">
        <v>718</v>
      </c>
      <c r="M192" s="13" t="s">
        <v>383</v>
      </c>
      <c r="N192" s="13" t="s">
        <v>726</v>
      </c>
      <c r="O192" s="13" t="s">
        <v>333</v>
      </c>
      <c r="P192" s="13" t="s">
        <v>337</v>
      </c>
      <c r="Q192" s="14" t="s">
        <v>338</v>
      </c>
      <c r="R192" s="14" t="s">
        <v>423</v>
      </c>
      <c r="S192" s="14" t="s">
        <v>140</v>
      </c>
      <c r="T192" s="14" t="s">
        <v>723</v>
      </c>
      <c r="U192" s="14" t="s">
        <v>32</v>
      </c>
      <c r="V192" s="16"/>
      <c r="W192" s="16"/>
      <c r="X192" s="16">
        <v>23534.48</v>
      </c>
      <c r="Y192" s="16">
        <v>63697.78</v>
      </c>
      <c r="Z192" s="16">
        <v>92311.79</v>
      </c>
      <c r="AA192" s="16">
        <v>118242.01</v>
      </c>
      <c r="AB192" s="16">
        <v>149680.01</v>
      </c>
      <c r="AC192" s="16">
        <v>108472.17</v>
      </c>
      <c r="AD192" s="16">
        <v>235283.27</v>
      </c>
      <c r="AE192" s="16">
        <v>320665.57</v>
      </c>
      <c r="AF192" s="16">
        <v>518582.51</v>
      </c>
      <c r="AG192" s="16">
        <v>397855.25</v>
      </c>
      <c r="AH192" s="16">
        <v>43755.65</v>
      </c>
      <c r="AI192" s="16">
        <v>0</v>
      </c>
      <c r="AJ192" s="16">
        <v>0</v>
      </c>
      <c r="AK192" s="16">
        <v>0</v>
      </c>
      <c r="AL192" s="16">
        <v>10846.51</v>
      </c>
      <c r="AM192" s="16">
        <v>0</v>
      </c>
      <c r="AN192" s="16">
        <v>0</v>
      </c>
      <c r="AO192" s="16">
        <v>0</v>
      </c>
      <c r="AP192" s="16">
        <v>0</v>
      </c>
      <c r="AQ192" s="16">
        <v>0</v>
      </c>
      <c r="AR192" s="16">
        <v>0</v>
      </c>
      <c r="AS192" s="16">
        <v>0</v>
      </c>
      <c r="AT192" s="16"/>
      <c r="AU192" s="16"/>
      <c r="AV192" s="16"/>
      <c r="AW192" s="16"/>
      <c r="AX192" s="16"/>
      <c r="AY192" s="16"/>
      <c r="AZ192" s="301"/>
      <c r="BA192" s="301"/>
    </row>
    <row r="193" spans="2:53" ht="38" hidden="1" thickTop="1" thickBot="1" x14ac:dyDescent="0.25">
      <c r="B193" s="10" t="str">
        <f t="shared" si="2"/>
        <v>4420718541104120WM0005</v>
      </c>
      <c r="C193" s="11" t="s">
        <v>613</v>
      </c>
      <c r="D193" s="12" t="s">
        <v>614</v>
      </c>
      <c r="E193" s="12" t="s">
        <v>718</v>
      </c>
      <c r="F193" s="12" t="s">
        <v>719</v>
      </c>
      <c r="G193" s="12" t="s">
        <v>720</v>
      </c>
      <c r="H193" s="13" t="s">
        <v>721</v>
      </c>
      <c r="I193" s="13" t="s">
        <v>535</v>
      </c>
      <c r="J193" s="13" t="s">
        <v>333</v>
      </c>
      <c r="K193" s="13" t="s">
        <v>615</v>
      </c>
      <c r="L193" s="13" t="s">
        <v>718</v>
      </c>
      <c r="M193" s="13" t="s">
        <v>368</v>
      </c>
      <c r="N193" s="13" t="s">
        <v>727</v>
      </c>
      <c r="O193" s="13" t="s">
        <v>333</v>
      </c>
      <c r="P193" s="13" t="s">
        <v>337</v>
      </c>
      <c r="Q193" s="14" t="s">
        <v>338</v>
      </c>
      <c r="R193" s="14" t="s">
        <v>423</v>
      </c>
      <c r="S193" s="14" t="s">
        <v>140</v>
      </c>
      <c r="T193" s="14" t="s">
        <v>723</v>
      </c>
      <c r="U193" s="14" t="s">
        <v>32</v>
      </c>
      <c r="V193" s="16"/>
      <c r="W193" s="16"/>
      <c r="X193" s="16"/>
      <c r="Y193" s="16"/>
      <c r="Z193" s="16">
        <v>368109.68</v>
      </c>
      <c r="AA193" s="16">
        <v>979030.76</v>
      </c>
      <c r="AB193" s="16">
        <v>-165356.46</v>
      </c>
      <c r="AC193" s="16">
        <v>965937.21</v>
      </c>
      <c r="AD193" s="16">
        <v>176432.74</v>
      </c>
      <c r="AE193" s="16">
        <v>1097459.72</v>
      </c>
      <c r="AF193" s="16">
        <v>542092.54</v>
      </c>
      <c r="AG193" s="16">
        <v>-216187.19</v>
      </c>
      <c r="AH193" s="16">
        <v>13291.57</v>
      </c>
      <c r="AI193" s="16">
        <v>499165.89</v>
      </c>
      <c r="AJ193" s="16">
        <v>42992.9</v>
      </c>
      <c r="AK193" s="16">
        <v>0</v>
      </c>
      <c r="AL193" s="16">
        <v>36971.67</v>
      </c>
      <c r="AM193" s="16">
        <v>220006.5</v>
      </c>
      <c r="AN193" s="16">
        <v>536472.91</v>
      </c>
      <c r="AO193" s="16">
        <v>267571.39</v>
      </c>
      <c r="AP193" s="16">
        <v>51747.87</v>
      </c>
      <c r="AQ193" s="16">
        <v>9588.74</v>
      </c>
      <c r="AR193" s="16">
        <v>1293802.9099999999</v>
      </c>
      <c r="AS193" s="16">
        <v>4358.5200000000004</v>
      </c>
      <c r="AT193" s="16">
        <v>5099.4799999999996</v>
      </c>
      <c r="AU193" s="16">
        <v>0</v>
      </c>
      <c r="AV193" s="16">
        <v>0</v>
      </c>
      <c r="AW193" s="16">
        <v>0</v>
      </c>
      <c r="AX193" s="16">
        <v>0</v>
      </c>
      <c r="AY193" s="16">
        <v>0</v>
      </c>
      <c r="AZ193" s="301"/>
      <c r="BA193" s="301"/>
    </row>
    <row r="194" spans="2:53" ht="38" hidden="1" thickTop="1" thickBot="1" x14ac:dyDescent="0.25">
      <c r="B194" s="10" t="str">
        <f t="shared" si="2"/>
        <v>4420718541104120WM0007</v>
      </c>
      <c r="C194" s="11" t="s">
        <v>613</v>
      </c>
      <c r="D194" s="12" t="s">
        <v>614</v>
      </c>
      <c r="E194" s="12" t="s">
        <v>718</v>
      </c>
      <c r="F194" s="12" t="s">
        <v>719</v>
      </c>
      <c r="G194" s="12" t="s">
        <v>720</v>
      </c>
      <c r="H194" s="13" t="s">
        <v>721</v>
      </c>
      <c r="I194" s="13" t="s">
        <v>535</v>
      </c>
      <c r="J194" s="13" t="s">
        <v>333</v>
      </c>
      <c r="K194" s="13" t="s">
        <v>615</v>
      </c>
      <c r="L194" s="13" t="s">
        <v>718</v>
      </c>
      <c r="M194" s="13" t="s">
        <v>370</v>
      </c>
      <c r="N194" s="13" t="s">
        <v>728</v>
      </c>
      <c r="O194" s="13" t="s">
        <v>333</v>
      </c>
      <c r="P194" s="13" t="s">
        <v>337</v>
      </c>
      <c r="Q194" s="14" t="s">
        <v>338</v>
      </c>
      <c r="R194" s="14" t="s">
        <v>423</v>
      </c>
      <c r="S194" s="14" t="s">
        <v>140</v>
      </c>
      <c r="T194" s="14" t="s">
        <v>723</v>
      </c>
      <c r="U194" s="14" t="s">
        <v>32</v>
      </c>
      <c r="V194" s="16"/>
      <c r="W194" s="16">
        <v>7671.94</v>
      </c>
      <c r="X194" s="16">
        <v>12297.37</v>
      </c>
      <c r="Y194" s="16">
        <v>23169</v>
      </c>
      <c r="Z194" s="16">
        <v>21933.82</v>
      </c>
      <c r="AA194" s="16">
        <v>25673.03</v>
      </c>
      <c r="AB194" s="16">
        <v>111805.72</v>
      </c>
      <c r="AC194" s="16">
        <v>33233.019999999997</v>
      </c>
      <c r="AD194" s="16">
        <v>159489.95000000001</v>
      </c>
      <c r="AE194" s="16">
        <v>126202.61</v>
      </c>
      <c r="AF194" s="16">
        <v>64012.58</v>
      </c>
      <c r="AG194" s="16">
        <v>66142.509999999995</v>
      </c>
      <c r="AH194" s="16"/>
      <c r="AI194" s="16"/>
      <c r="AJ194" s="16"/>
      <c r="AK194" s="16"/>
      <c r="AL194" s="16"/>
      <c r="AM194" s="16"/>
      <c r="AN194" s="16"/>
      <c r="AO194" s="16"/>
      <c r="AP194" s="16"/>
      <c r="AQ194" s="16"/>
      <c r="AR194" s="16"/>
      <c r="AS194" s="16"/>
      <c r="AT194" s="16"/>
      <c r="AU194" s="16"/>
      <c r="AV194" s="16"/>
      <c r="AW194" s="16"/>
      <c r="AX194" s="16"/>
      <c r="AY194" s="16"/>
      <c r="AZ194" s="301"/>
      <c r="BA194" s="301"/>
    </row>
    <row r="195" spans="2:53" ht="38" hidden="1" thickTop="1" thickBot="1" x14ac:dyDescent="0.25">
      <c r="B195" s="10" t="str">
        <f t="shared" si="2"/>
        <v>4420718541104120WM000A</v>
      </c>
      <c r="C195" s="11" t="s">
        <v>613</v>
      </c>
      <c r="D195" s="12" t="s">
        <v>614</v>
      </c>
      <c r="E195" s="12" t="s">
        <v>718</v>
      </c>
      <c r="F195" s="12" t="s">
        <v>719</v>
      </c>
      <c r="G195" s="12" t="s">
        <v>720</v>
      </c>
      <c r="H195" s="13" t="s">
        <v>721</v>
      </c>
      <c r="I195" s="13" t="s">
        <v>535</v>
      </c>
      <c r="J195" s="13" t="s">
        <v>333</v>
      </c>
      <c r="K195" s="13" t="s">
        <v>615</v>
      </c>
      <c r="L195" s="13" t="s">
        <v>718</v>
      </c>
      <c r="M195" s="13" t="s">
        <v>484</v>
      </c>
      <c r="N195" s="13" t="s">
        <v>729</v>
      </c>
      <c r="O195" s="13" t="s">
        <v>333</v>
      </c>
      <c r="P195" s="13" t="s">
        <v>337</v>
      </c>
      <c r="Q195" s="14" t="s">
        <v>338</v>
      </c>
      <c r="R195" s="14" t="s">
        <v>423</v>
      </c>
      <c r="S195" s="14" t="s">
        <v>140</v>
      </c>
      <c r="T195" s="14" t="s">
        <v>723</v>
      </c>
      <c r="U195" s="14" t="s">
        <v>32</v>
      </c>
      <c r="V195" s="16">
        <v>5124963.4400000004</v>
      </c>
      <c r="W195" s="16">
        <v>0</v>
      </c>
      <c r="X195" s="16">
        <v>0</v>
      </c>
      <c r="Y195" s="16">
        <v>6373.61</v>
      </c>
      <c r="Z195" s="16">
        <v>32307.83</v>
      </c>
      <c r="AA195" s="16">
        <v>409314.21</v>
      </c>
      <c r="AB195" s="16">
        <v>453364.43</v>
      </c>
      <c r="AC195" s="16">
        <v>651036.80000000005</v>
      </c>
      <c r="AD195" s="16">
        <v>1036381.5</v>
      </c>
      <c r="AE195" s="16">
        <v>5777775.9400000004</v>
      </c>
      <c r="AF195" s="16">
        <v>843307.24</v>
      </c>
      <c r="AG195" s="16">
        <v>49891.77</v>
      </c>
      <c r="AH195" s="16"/>
      <c r="AI195" s="16"/>
      <c r="AJ195" s="16">
        <v>6373.61</v>
      </c>
      <c r="AK195" s="16">
        <v>55659.94</v>
      </c>
      <c r="AL195" s="16">
        <v>1252.06</v>
      </c>
      <c r="AM195" s="16">
        <v>0</v>
      </c>
      <c r="AN195" s="16">
        <v>0</v>
      </c>
      <c r="AO195" s="16">
        <v>159066.18</v>
      </c>
      <c r="AP195" s="16">
        <v>9883.56</v>
      </c>
      <c r="AQ195" s="16">
        <v>419118.47</v>
      </c>
      <c r="AR195" s="16">
        <v>68192.19</v>
      </c>
      <c r="AS195" s="16">
        <v>-6373.61</v>
      </c>
      <c r="AT195" s="16"/>
      <c r="AU195" s="16"/>
      <c r="AV195" s="16">
        <v>200818.65</v>
      </c>
      <c r="AW195" s="16">
        <v>48434.87</v>
      </c>
      <c r="AX195" s="16">
        <v>0</v>
      </c>
      <c r="AY195" s="16">
        <v>0</v>
      </c>
      <c r="AZ195" s="301"/>
      <c r="BA195" s="301"/>
    </row>
    <row r="196" spans="2:53" ht="50" hidden="1" thickTop="1" thickBot="1" x14ac:dyDescent="0.25">
      <c r="B196" s="10" t="str">
        <f t="shared" si="2"/>
        <v>4420718541104120WM000B</v>
      </c>
      <c r="C196" s="11" t="s">
        <v>613</v>
      </c>
      <c r="D196" s="12" t="s">
        <v>614</v>
      </c>
      <c r="E196" s="12" t="s">
        <v>718</v>
      </c>
      <c r="F196" s="12" t="s">
        <v>719</v>
      </c>
      <c r="G196" s="12" t="s">
        <v>720</v>
      </c>
      <c r="H196" s="13" t="s">
        <v>721</v>
      </c>
      <c r="I196" s="13" t="s">
        <v>535</v>
      </c>
      <c r="J196" s="13" t="s">
        <v>333</v>
      </c>
      <c r="K196" s="13" t="s">
        <v>615</v>
      </c>
      <c r="L196" s="13" t="s">
        <v>718</v>
      </c>
      <c r="M196" s="13" t="s">
        <v>486</v>
      </c>
      <c r="N196" s="13" t="s">
        <v>730</v>
      </c>
      <c r="O196" s="13" t="s">
        <v>333</v>
      </c>
      <c r="P196" s="13" t="s">
        <v>337</v>
      </c>
      <c r="Q196" s="14" t="s">
        <v>338</v>
      </c>
      <c r="R196" s="14" t="s">
        <v>423</v>
      </c>
      <c r="S196" s="14" t="s">
        <v>140</v>
      </c>
      <c r="T196" s="14" t="s">
        <v>723</v>
      </c>
      <c r="U196" s="14" t="s">
        <v>32</v>
      </c>
      <c r="V196" s="15"/>
      <c r="W196" s="15">
        <v>46556.5</v>
      </c>
      <c r="X196" s="15">
        <v>0</v>
      </c>
      <c r="Y196" s="15">
        <v>0</v>
      </c>
      <c r="Z196" s="15">
        <v>0</v>
      </c>
      <c r="AA196" s="15">
        <v>0</v>
      </c>
      <c r="AB196" s="15">
        <v>0</v>
      </c>
      <c r="AC196" s="15">
        <v>0</v>
      </c>
      <c r="AD196" s="15">
        <v>0</v>
      </c>
      <c r="AE196" s="15">
        <v>0</v>
      </c>
      <c r="AF196" s="15">
        <v>0</v>
      </c>
      <c r="AG196" s="15">
        <v>0</v>
      </c>
      <c r="AH196" s="15"/>
      <c r="AI196" s="15"/>
      <c r="AJ196" s="15"/>
      <c r="AK196" s="15"/>
      <c r="AL196" s="15"/>
      <c r="AM196" s="15"/>
      <c r="AN196" s="15"/>
      <c r="AO196" s="15"/>
      <c r="AP196" s="15"/>
      <c r="AQ196" s="15"/>
      <c r="AR196" s="15"/>
      <c r="AS196" s="15"/>
      <c r="AT196" s="15"/>
      <c r="AU196" s="15"/>
      <c r="AV196" s="15"/>
      <c r="AW196" s="15"/>
      <c r="AX196" s="15"/>
      <c r="AY196" s="15"/>
      <c r="AZ196" s="301"/>
      <c r="BA196" s="301"/>
    </row>
    <row r="197" spans="2:53" ht="50" hidden="1" thickTop="1" thickBot="1" x14ac:dyDescent="0.25">
      <c r="B197" s="10" t="str">
        <f t="shared" ref="B197:B260" si="3">CONCATENATE(H197,I197,J197,K197,L197,M197)</f>
        <v>4420718541104120WM000C</v>
      </c>
      <c r="C197" s="11" t="s">
        <v>613</v>
      </c>
      <c r="D197" s="12" t="s">
        <v>614</v>
      </c>
      <c r="E197" s="12" t="s">
        <v>718</v>
      </c>
      <c r="F197" s="12" t="s">
        <v>719</v>
      </c>
      <c r="G197" s="12" t="s">
        <v>720</v>
      </c>
      <c r="H197" s="13" t="s">
        <v>721</v>
      </c>
      <c r="I197" s="13" t="s">
        <v>535</v>
      </c>
      <c r="J197" s="13" t="s">
        <v>333</v>
      </c>
      <c r="K197" s="13" t="s">
        <v>615</v>
      </c>
      <c r="L197" s="13" t="s">
        <v>718</v>
      </c>
      <c r="M197" s="13" t="s">
        <v>499</v>
      </c>
      <c r="N197" s="13" t="s">
        <v>731</v>
      </c>
      <c r="O197" s="13" t="s">
        <v>333</v>
      </c>
      <c r="P197" s="13" t="s">
        <v>337</v>
      </c>
      <c r="Q197" s="14" t="s">
        <v>338</v>
      </c>
      <c r="R197" s="14" t="s">
        <v>423</v>
      </c>
      <c r="S197" s="14" t="s">
        <v>140</v>
      </c>
      <c r="T197" s="14" t="s">
        <v>723</v>
      </c>
      <c r="U197" s="14" t="s">
        <v>32</v>
      </c>
      <c r="V197" s="16"/>
      <c r="W197" s="16">
        <v>4753.5</v>
      </c>
      <c r="X197" s="16">
        <v>30819.279999999999</v>
      </c>
      <c r="Y197" s="16">
        <v>16166.77</v>
      </c>
      <c r="Z197" s="16">
        <v>206015.35999999999</v>
      </c>
      <c r="AA197" s="16">
        <v>76743.039999999994</v>
      </c>
      <c r="AB197" s="16">
        <v>78620.160000000003</v>
      </c>
      <c r="AC197" s="16">
        <v>225662.9</v>
      </c>
      <c r="AD197" s="16">
        <v>100514.29</v>
      </c>
      <c r="AE197" s="16">
        <v>509785.02</v>
      </c>
      <c r="AF197" s="16">
        <v>288566.84000000003</v>
      </c>
      <c r="AG197" s="16">
        <v>192020.86</v>
      </c>
      <c r="AH197" s="16"/>
      <c r="AI197" s="16">
        <v>1047.8499999999999</v>
      </c>
      <c r="AJ197" s="16">
        <v>0</v>
      </c>
      <c r="AK197" s="16">
        <v>2191.27</v>
      </c>
      <c r="AL197" s="16">
        <v>1714.11</v>
      </c>
      <c r="AM197" s="16">
        <v>12659.72</v>
      </c>
      <c r="AN197" s="16">
        <v>0</v>
      </c>
      <c r="AO197" s="16">
        <v>0</v>
      </c>
      <c r="AP197" s="16">
        <v>0</v>
      </c>
      <c r="AQ197" s="16">
        <v>0</v>
      </c>
      <c r="AR197" s="16">
        <v>0</v>
      </c>
      <c r="AS197" s="16">
        <v>0</v>
      </c>
      <c r="AT197" s="16"/>
      <c r="AU197" s="16"/>
      <c r="AV197" s="16"/>
      <c r="AW197" s="16"/>
      <c r="AX197" s="16"/>
      <c r="AY197" s="16"/>
      <c r="AZ197" s="301"/>
      <c r="BA197" s="301"/>
    </row>
    <row r="198" spans="2:53" ht="38" hidden="1" thickTop="1" thickBot="1" x14ac:dyDescent="0.25">
      <c r="B198" s="10" t="str">
        <f t="shared" si="3"/>
        <v>4420718541201820WM0003</v>
      </c>
      <c r="C198" s="11" t="s">
        <v>613</v>
      </c>
      <c r="D198" s="12" t="s">
        <v>614</v>
      </c>
      <c r="E198" s="12" t="s">
        <v>718</v>
      </c>
      <c r="F198" s="12" t="s">
        <v>719</v>
      </c>
      <c r="G198" s="12" t="s">
        <v>720</v>
      </c>
      <c r="H198" s="13" t="s">
        <v>721</v>
      </c>
      <c r="I198" s="13" t="s">
        <v>535</v>
      </c>
      <c r="J198" s="13" t="s">
        <v>333</v>
      </c>
      <c r="K198" s="13" t="s">
        <v>732</v>
      </c>
      <c r="L198" s="13" t="s">
        <v>718</v>
      </c>
      <c r="M198" s="13" t="s">
        <v>359</v>
      </c>
      <c r="N198" s="13" t="s">
        <v>733</v>
      </c>
      <c r="O198" s="13" t="s">
        <v>333</v>
      </c>
      <c r="P198" s="13" t="s">
        <v>337</v>
      </c>
      <c r="Q198" s="14" t="s">
        <v>338</v>
      </c>
      <c r="R198" s="14" t="s">
        <v>423</v>
      </c>
      <c r="S198" s="14" t="s">
        <v>140</v>
      </c>
      <c r="T198" s="14" t="s">
        <v>723</v>
      </c>
      <c r="U198" s="14" t="s">
        <v>32</v>
      </c>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v>12907.71</v>
      </c>
      <c r="AW198" s="16">
        <v>3636.63</v>
      </c>
      <c r="AX198" s="16">
        <v>0</v>
      </c>
      <c r="AY198" s="16">
        <v>0</v>
      </c>
      <c r="AZ198" s="301"/>
      <c r="BA198" s="301"/>
    </row>
    <row r="199" spans="2:53" ht="38" hidden="1" thickTop="1" thickBot="1" x14ac:dyDescent="0.25">
      <c r="B199" s="10" t="str">
        <f t="shared" si="3"/>
        <v>4420718541611420WM0000</v>
      </c>
      <c r="C199" s="11" t="s">
        <v>613</v>
      </c>
      <c r="D199" s="12" t="s">
        <v>614</v>
      </c>
      <c r="E199" s="12" t="s">
        <v>718</v>
      </c>
      <c r="F199" s="12" t="s">
        <v>719</v>
      </c>
      <c r="G199" s="12" t="s">
        <v>720</v>
      </c>
      <c r="H199" s="13" t="s">
        <v>721</v>
      </c>
      <c r="I199" s="13" t="s">
        <v>535</v>
      </c>
      <c r="J199" s="13" t="s">
        <v>333</v>
      </c>
      <c r="K199" s="13" t="s">
        <v>477</v>
      </c>
      <c r="L199" s="13" t="s">
        <v>718</v>
      </c>
      <c r="M199" s="13" t="s">
        <v>347</v>
      </c>
      <c r="N199" s="13" t="s">
        <v>722</v>
      </c>
      <c r="O199" s="13" t="s">
        <v>333</v>
      </c>
      <c r="P199" s="13" t="s">
        <v>337</v>
      </c>
      <c r="Q199" s="14" t="s">
        <v>338</v>
      </c>
      <c r="R199" s="14" t="s">
        <v>423</v>
      </c>
      <c r="S199" s="14" t="s">
        <v>140</v>
      </c>
      <c r="T199" s="14" t="s">
        <v>723</v>
      </c>
      <c r="U199" s="14" t="s">
        <v>32</v>
      </c>
      <c r="V199" s="16"/>
      <c r="W199" s="16"/>
      <c r="X199" s="16"/>
      <c r="Y199" s="16"/>
      <c r="Z199" s="16"/>
      <c r="AA199" s="16"/>
      <c r="AB199" s="16"/>
      <c r="AC199" s="16"/>
      <c r="AD199" s="16"/>
      <c r="AE199" s="16"/>
      <c r="AF199" s="16"/>
      <c r="AG199" s="16"/>
      <c r="AH199" s="16">
        <v>13932.31</v>
      </c>
      <c r="AI199" s="16">
        <v>1514703.35</v>
      </c>
      <c r="AJ199" s="16">
        <v>5264444.7699999996</v>
      </c>
      <c r="AK199" s="16">
        <v>15683825.75</v>
      </c>
      <c r="AL199" s="16">
        <v>14010888.689999999</v>
      </c>
      <c r="AM199" s="16">
        <v>14055362.359999999</v>
      </c>
      <c r="AN199" s="16">
        <v>10688347.710000001</v>
      </c>
      <c r="AO199" s="16">
        <v>18738950.370000001</v>
      </c>
      <c r="AP199" s="16">
        <v>15944543.25</v>
      </c>
      <c r="AQ199" s="16">
        <v>16555805.98</v>
      </c>
      <c r="AR199" s="16">
        <v>10953008.08</v>
      </c>
      <c r="AS199" s="16">
        <v>30345754.460000001</v>
      </c>
      <c r="AT199" s="16">
        <v>11040839.710000001</v>
      </c>
      <c r="AU199" s="16">
        <v>14383366.75</v>
      </c>
      <c r="AV199" s="16">
        <v>16745948.960000001</v>
      </c>
      <c r="AW199" s="16">
        <v>14847662.84</v>
      </c>
      <c r="AX199" s="16">
        <v>20017999.52</v>
      </c>
      <c r="AY199" s="16">
        <v>19480748.899999999</v>
      </c>
      <c r="AZ199" s="301"/>
      <c r="BA199" s="301"/>
    </row>
    <row r="200" spans="2:53" ht="50" hidden="1" thickTop="1" thickBot="1" x14ac:dyDescent="0.25">
      <c r="B200" s="10" t="str">
        <f t="shared" si="3"/>
        <v>4420718541611420WM0001</v>
      </c>
      <c r="C200" s="11" t="s">
        <v>613</v>
      </c>
      <c r="D200" s="12" t="s">
        <v>614</v>
      </c>
      <c r="E200" s="12" t="s">
        <v>718</v>
      </c>
      <c r="F200" s="12" t="s">
        <v>719</v>
      </c>
      <c r="G200" s="12" t="s">
        <v>720</v>
      </c>
      <c r="H200" s="13" t="s">
        <v>721</v>
      </c>
      <c r="I200" s="13" t="s">
        <v>535</v>
      </c>
      <c r="J200" s="13" t="s">
        <v>333</v>
      </c>
      <c r="K200" s="13" t="s">
        <v>477</v>
      </c>
      <c r="L200" s="13" t="s">
        <v>718</v>
      </c>
      <c r="M200" s="13" t="s">
        <v>335</v>
      </c>
      <c r="N200" s="13" t="s">
        <v>724</v>
      </c>
      <c r="O200" s="13" t="s">
        <v>333</v>
      </c>
      <c r="P200" s="13" t="s">
        <v>337</v>
      </c>
      <c r="Q200" s="14" t="s">
        <v>338</v>
      </c>
      <c r="R200" s="14" t="s">
        <v>423</v>
      </c>
      <c r="S200" s="14" t="s">
        <v>140</v>
      </c>
      <c r="T200" s="14" t="s">
        <v>723</v>
      </c>
      <c r="U200" s="14" t="s">
        <v>32</v>
      </c>
      <c r="V200" s="16"/>
      <c r="W200" s="16"/>
      <c r="X200" s="16"/>
      <c r="Y200" s="16"/>
      <c r="Z200" s="16"/>
      <c r="AA200" s="16"/>
      <c r="AB200" s="16"/>
      <c r="AC200" s="16"/>
      <c r="AD200" s="16"/>
      <c r="AE200" s="16"/>
      <c r="AF200" s="16"/>
      <c r="AG200" s="16"/>
      <c r="AH200" s="16">
        <v>14707.46</v>
      </c>
      <c r="AI200" s="16">
        <v>22227.5</v>
      </c>
      <c r="AJ200" s="16">
        <v>62926.7</v>
      </c>
      <c r="AK200" s="16">
        <v>62022.400000000001</v>
      </c>
      <c r="AL200" s="16">
        <v>2402.46</v>
      </c>
      <c r="AM200" s="16">
        <v>28884.03</v>
      </c>
      <c r="AN200" s="16">
        <v>11365.01</v>
      </c>
      <c r="AO200" s="16">
        <v>21342.38</v>
      </c>
      <c r="AP200" s="16">
        <v>34739.800000000003</v>
      </c>
      <c r="AQ200" s="16">
        <v>53810.59</v>
      </c>
      <c r="AR200" s="16">
        <v>71047.09</v>
      </c>
      <c r="AS200" s="16">
        <v>17388.84</v>
      </c>
      <c r="AT200" s="16"/>
      <c r="AU200" s="16">
        <v>19755.07</v>
      </c>
      <c r="AV200" s="16">
        <v>57196.12</v>
      </c>
      <c r="AW200" s="16">
        <v>24507.21</v>
      </c>
      <c r="AX200" s="16">
        <v>77610.070000000007</v>
      </c>
      <c r="AY200" s="16">
        <v>81812.22</v>
      </c>
      <c r="AZ200" s="301"/>
      <c r="BA200" s="301"/>
    </row>
    <row r="201" spans="2:53" ht="38" hidden="1" thickTop="1" thickBot="1" x14ac:dyDescent="0.25">
      <c r="B201" s="10" t="str">
        <f t="shared" si="3"/>
        <v>4420718541611420WM0003</v>
      </c>
      <c r="C201" s="11" t="s">
        <v>613</v>
      </c>
      <c r="D201" s="12" t="s">
        <v>614</v>
      </c>
      <c r="E201" s="12" t="s">
        <v>718</v>
      </c>
      <c r="F201" s="12" t="s">
        <v>719</v>
      </c>
      <c r="G201" s="12" t="s">
        <v>720</v>
      </c>
      <c r="H201" s="13" t="s">
        <v>721</v>
      </c>
      <c r="I201" s="13" t="s">
        <v>535</v>
      </c>
      <c r="J201" s="13" t="s">
        <v>333</v>
      </c>
      <c r="K201" s="13" t="s">
        <v>477</v>
      </c>
      <c r="L201" s="13" t="s">
        <v>718</v>
      </c>
      <c r="M201" s="13" t="s">
        <v>359</v>
      </c>
      <c r="N201" s="13" t="s">
        <v>725</v>
      </c>
      <c r="O201" s="13" t="s">
        <v>333</v>
      </c>
      <c r="P201" s="13" t="s">
        <v>337</v>
      </c>
      <c r="Q201" s="14" t="s">
        <v>338</v>
      </c>
      <c r="R201" s="14" t="s">
        <v>423</v>
      </c>
      <c r="S201" s="14" t="s">
        <v>140</v>
      </c>
      <c r="T201" s="14" t="s">
        <v>723</v>
      </c>
      <c r="U201" s="14" t="s">
        <v>32</v>
      </c>
      <c r="V201" s="16"/>
      <c r="W201" s="16"/>
      <c r="X201" s="16"/>
      <c r="Y201" s="16"/>
      <c r="Z201" s="16"/>
      <c r="AA201" s="16"/>
      <c r="AB201" s="16"/>
      <c r="AC201" s="16"/>
      <c r="AD201" s="16"/>
      <c r="AE201" s="16"/>
      <c r="AF201" s="16"/>
      <c r="AG201" s="16"/>
      <c r="AH201" s="16">
        <v>34368.28</v>
      </c>
      <c r="AI201" s="16">
        <v>9981.11</v>
      </c>
      <c r="AJ201" s="16">
        <v>212480.52</v>
      </c>
      <c r="AK201" s="16">
        <v>47003.79</v>
      </c>
      <c r="AL201" s="16">
        <v>15834.38</v>
      </c>
      <c r="AM201" s="16">
        <v>184239.25</v>
      </c>
      <c r="AN201" s="16">
        <v>51379.3</v>
      </c>
      <c r="AO201" s="16">
        <v>22568.41</v>
      </c>
      <c r="AP201" s="16">
        <v>27932.27</v>
      </c>
      <c r="AQ201" s="16">
        <v>75485.399999999994</v>
      </c>
      <c r="AR201" s="16">
        <v>18556.39</v>
      </c>
      <c r="AS201" s="16">
        <v>18769.25</v>
      </c>
      <c r="AT201" s="16"/>
      <c r="AU201" s="16">
        <v>48190.83</v>
      </c>
      <c r="AV201" s="16">
        <v>3827.24</v>
      </c>
      <c r="AW201" s="16">
        <v>16380.86</v>
      </c>
      <c r="AX201" s="16">
        <v>108548.29</v>
      </c>
      <c r="AY201" s="16">
        <v>114968.4</v>
      </c>
      <c r="AZ201" s="301"/>
      <c r="BA201" s="301"/>
    </row>
    <row r="202" spans="2:53" ht="38" hidden="1" thickTop="1" thickBot="1" x14ac:dyDescent="0.25">
      <c r="B202" s="10" t="str">
        <f t="shared" si="3"/>
        <v>4420718541611420WM0004</v>
      </c>
      <c r="C202" s="11" t="s">
        <v>613</v>
      </c>
      <c r="D202" s="12" t="s">
        <v>614</v>
      </c>
      <c r="E202" s="12" t="s">
        <v>718</v>
      </c>
      <c r="F202" s="12" t="s">
        <v>719</v>
      </c>
      <c r="G202" s="12" t="s">
        <v>720</v>
      </c>
      <c r="H202" s="13" t="s">
        <v>721</v>
      </c>
      <c r="I202" s="13" t="s">
        <v>535</v>
      </c>
      <c r="J202" s="13" t="s">
        <v>333</v>
      </c>
      <c r="K202" s="13" t="s">
        <v>477</v>
      </c>
      <c r="L202" s="13" t="s">
        <v>718</v>
      </c>
      <c r="M202" s="13" t="s">
        <v>383</v>
      </c>
      <c r="N202" s="13" t="s">
        <v>726</v>
      </c>
      <c r="O202" s="13" t="s">
        <v>333</v>
      </c>
      <c r="P202" s="13" t="s">
        <v>337</v>
      </c>
      <c r="Q202" s="14" t="s">
        <v>338</v>
      </c>
      <c r="R202" s="14" t="s">
        <v>423</v>
      </c>
      <c r="S202" s="14" t="s">
        <v>140</v>
      </c>
      <c r="T202" s="14" t="s">
        <v>723</v>
      </c>
      <c r="U202" s="14" t="s">
        <v>32</v>
      </c>
      <c r="V202" s="16"/>
      <c r="W202" s="16"/>
      <c r="X202" s="16"/>
      <c r="Y202" s="16"/>
      <c r="Z202" s="16"/>
      <c r="AA202" s="16"/>
      <c r="AB202" s="16"/>
      <c r="AC202" s="16"/>
      <c r="AD202" s="16"/>
      <c r="AE202" s="16"/>
      <c r="AF202" s="16"/>
      <c r="AG202" s="16"/>
      <c r="AH202" s="16">
        <v>13058.78</v>
      </c>
      <c r="AI202" s="16">
        <v>34578.410000000003</v>
      </c>
      <c r="AJ202" s="16">
        <v>64229.32</v>
      </c>
      <c r="AK202" s="16">
        <v>108666.18</v>
      </c>
      <c r="AL202" s="16">
        <v>-40638.17</v>
      </c>
      <c r="AM202" s="16">
        <v>134069.75</v>
      </c>
      <c r="AN202" s="16">
        <v>49377.63</v>
      </c>
      <c r="AO202" s="16">
        <v>48142.19</v>
      </c>
      <c r="AP202" s="16">
        <v>143813.92000000001</v>
      </c>
      <c r="AQ202" s="16">
        <v>77604.179999999993</v>
      </c>
      <c r="AR202" s="16">
        <v>236270.7</v>
      </c>
      <c r="AS202" s="16">
        <v>234547.92</v>
      </c>
      <c r="AT202" s="16"/>
      <c r="AU202" s="16">
        <v>81293.42</v>
      </c>
      <c r="AV202" s="16">
        <v>131145.82999999999</v>
      </c>
      <c r="AW202" s="16">
        <v>32330.66</v>
      </c>
      <c r="AX202" s="16">
        <v>160675.20000000001</v>
      </c>
      <c r="AY202" s="16">
        <v>104097.63</v>
      </c>
      <c r="AZ202" s="301"/>
      <c r="BA202" s="301"/>
    </row>
    <row r="203" spans="2:53" ht="38" hidden="1" thickTop="1" thickBot="1" x14ac:dyDescent="0.25">
      <c r="B203" s="10" t="str">
        <f t="shared" si="3"/>
        <v>4420718541611420WM0005</v>
      </c>
      <c r="C203" s="11" t="s">
        <v>613</v>
      </c>
      <c r="D203" s="12" t="s">
        <v>614</v>
      </c>
      <c r="E203" s="12" t="s">
        <v>718</v>
      </c>
      <c r="F203" s="12" t="s">
        <v>719</v>
      </c>
      <c r="G203" s="12" t="s">
        <v>720</v>
      </c>
      <c r="H203" s="13" t="s">
        <v>721</v>
      </c>
      <c r="I203" s="13" t="s">
        <v>535</v>
      </c>
      <c r="J203" s="13" t="s">
        <v>333</v>
      </c>
      <c r="K203" s="13" t="s">
        <v>477</v>
      </c>
      <c r="L203" s="13" t="s">
        <v>718</v>
      </c>
      <c r="M203" s="13" t="s">
        <v>368</v>
      </c>
      <c r="N203" s="13" t="s">
        <v>727</v>
      </c>
      <c r="O203" s="13" t="s">
        <v>333</v>
      </c>
      <c r="P203" s="13" t="s">
        <v>337</v>
      </c>
      <c r="Q203" s="14" t="s">
        <v>338</v>
      </c>
      <c r="R203" s="14" t="s">
        <v>423</v>
      </c>
      <c r="S203" s="14" t="s">
        <v>140</v>
      </c>
      <c r="T203" s="14" t="s">
        <v>723</v>
      </c>
      <c r="U203" s="14" t="s">
        <v>32</v>
      </c>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v>10420.27</v>
      </c>
      <c r="AW203" s="16">
        <v>716.36</v>
      </c>
      <c r="AX203" s="16">
        <v>48946.02</v>
      </c>
      <c r="AY203" s="16">
        <v>30736.95</v>
      </c>
      <c r="AZ203" s="301"/>
      <c r="BA203" s="301"/>
    </row>
    <row r="204" spans="2:53" ht="38" hidden="1" thickTop="1" thickBot="1" x14ac:dyDescent="0.25">
      <c r="B204" s="10" t="str">
        <f t="shared" si="3"/>
        <v>4420718541611420WM0007</v>
      </c>
      <c r="C204" s="11" t="s">
        <v>613</v>
      </c>
      <c r="D204" s="12" t="s">
        <v>614</v>
      </c>
      <c r="E204" s="12" t="s">
        <v>718</v>
      </c>
      <c r="F204" s="12" t="s">
        <v>719</v>
      </c>
      <c r="G204" s="12" t="s">
        <v>720</v>
      </c>
      <c r="H204" s="13" t="s">
        <v>721</v>
      </c>
      <c r="I204" s="13" t="s">
        <v>535</v>
      </c>
      <c r="J204" s="13" t="s">
        <v>333</v>
      </c>
      <c r="K204" s="13" t="s">
        <v>477</v>
      </c>
      <c r="L204" s="13" t="s">
        <v>718</v>
      </c>
      <c r="M204" s="13" t="s">
        <v>370</v>
      </c>
      <c r="N204" s="13" t="s">
        <v>728</v>
      </c>
      <c r="O204" s="13" t="s">
        <v>333</v>
      </c>
      <c r="P204" s="13" t="s">
        <v>337</v>
      </c>
      <c r="Q204" s="14" t="s">
        <v>338</v>
      </c>
      <c r="R204" s="14" t="s">
        <v>423</v>
      </c>
      <c r="S204" s="14" t="s">
        <v>140</v>
      </c>
      <c r="T204" s="14" t="s">
        <v>723</v>
      </c>
      <c r="U204" s="14" t="s">
        <v>32</v>
      </c>
      <c r="V204" s="16"/>
      <c r="W204" s="16"/>
      <c r="X204" s="16"/>
      <c r="Y204" s="16"/>
      <c r="Z204" s="16"/>
      <c r="AA204" s="16"/>
      <c r="AB204" s="16"/>
      <c r="AC204" s="16"/>
      <c r="AD204" s="16"/>
      <c r="AE204" s="16"/>
      <c r="AF204" s="16"/>
      <c r="AG204" s="16"/>
      <c r="AH204" s="16"/>
      <c r="AI204" s="16">
        <v>6479.33</v>
      </c>
      <c r="AJ204" s="16">
        <v>10586.27</v>
      </c>
      <c r="AK204" s="16">
        <v>23570.51</v>
      </c>
      <c r="AL204" s="16">
        <v>5114.5600000000004</v>
      </c>
      <c r="AM204" s="16">
        <v>8035.87</v>
      </c>
      <c r="AN204" s="16">
        <v>11748.19</v>
      </c>
      <c r="AO204" s="16">
        <v>31092.240000000002</v>
      </c>
      <c r="AP204" s="16">
        <v>22607.46</v>
      </c>
      <c r="AQ204" s="16">
        <v>224756.03</v>
      </c>
      <c r="AR204" s="16">
        <v>15140.49</v>
      </c>
      <c r="AS204" s="16">
        <v>116.23</v>
      </c>
      <c r="AT204" s="16">
        <v>2022.11</v>
      </c>
      <c r="AU204" s="16">
        <v>3439.45</v>
      </c>
      <c r="AV204" s="16">
        <v>15790.46</v>
      </c>
      <c r="AW204" s="16">
        <v>266.42</v>
      </c>
      <c r="AX204" s="16">
        <v>5128.6499999999996</v>
      </c>
      <c r="AY204" s="16">
        <v>27098.17</v>
      </c>
      <c r="AZ204" s="301"/>
      <c r="BA204" s="301"/>
    </row>
    <row r="205" spans="2:53" ht="38" hidden="1" thickTop="1" thickBot="1" x14ac:dyDescent="0.25">
      <c r="B205" s="10" t="str">
        <f t="shared" si="3"/>
        <v>4420718541611420WM000A</v>
      </c>
      <c r="C205" s="11" t="s">
        <v>613</v>
      </c>
      <c r="D205" s="12" t="s">
        <v>614</v>
      </c>
      <c r="E205" s="12" t="s">
        <v>718</v>
      </c>
      <c r="F205" s="12" t="s">
        <v>719</v>
      </c>
      <c r="G205" s="12" t="s">
        <v>720</v>
      </c>
      <c r="H205" s="13" t="s">
        <v>721</v>
      </c>
      <c r="I205" s="13" t="s">
        <v>535</v>
      </c>
      <c r="J205" s="13" t="s">
        <v>333</v>
      </c>
      <c r="K205" s="13" t="s">
        <v>477</v>
      </c>
      <c r="L205" s="13" t="s">
        <v>718</v>
      </c>
      <c r="M205" s="13" t="s">
        <v>484</v>
      </c>
      <c r="N205" s="13" t="s">
        <v>729</v>
      </c>
      <c r="O205" s="13" t="s">
        <v>333</v>
      </c>
      <c r="P205" s="13" t="s">
        <v>337</v>
      </c>
      <c r="Q205" s="14" t="s">
        <v>338</v>
      </c>
      <c r="R205" s="14" t="s">
        <v>423</v>
      </c>
      <c r="S205" s="14" t="s">
        <v>140</v>
      </c>
      <c r="T205" s="14" t="s">
        <v>723</v>
      </c>
      <c r="U205" s="14" t="s">
        <v>32</v>
      </c>
      <c r="V205" s="15"/>
      <c r="W205" s="15"/>
      <c r="X205" s="15"/>
      <c r="Y205" s="15"/>
      <c r="Z205" s="15"/>
      <c r="AA205" s="15"/>
      <c r="AB205" s="15"/>
      <c r="AC205" s="15"/>
      <c r="AD205" s="15"/>
      <c r="AE205" s="15"/>
      <c r="AF205" s="15"/>
      <c r="AG205" s="15"/>
      <c r="AH205" s="15"/>
      <c r="AI205" s="15"/>
      <c r="AJ205" s="15"/>
      <c r="AK205" s="15">
        <v>2797.5</v>
      </c>
      <c r="AL205" s="15">
        <v>56198.79</v>
      </c>
      <c r="AM205" s="15">
        <v>16122.81</v>
      </c>
      <c r="AN205" s="15">
        <v>19803.830000000002</v>
      </c>
      <c r="AO205" s="15">
        <v>80269.91</v>
      </c>
      <c r="AP205" s="15">
        <v>143717.66</v>
      </c>
      <c r="AQ205" s="15">
        <v>5074422.26</v>
      </c>
      <c r="AR205" s="15">
        <v>807739.67</v>
      </c>
      <c r="AS205" s="15">
        <v>-7491.57</v>
      </c>
      <c r="AT205" s="15">
        <v>585471.01</v>
      </c>
      <c r="AU205" s="15">
        <v>427000</v>
      </c>
      <c r="AV205" s="15">
        <v>578692.97</v>
      </c>
      <c r="AW205" s="15">
        <v>1115507.8899999999</v>
      </c>
      <c r="AX205" s="15">
        <v>180000</v>
      </c>
      <c r="AY205" s="15">
        <v>551572.43999999994</v>
      </c>
      <c r="AZ205" s="301"/>
      <c r="BA205" s="301"/>
    </row>
    <row r="206" spans="2:53" ht="62" hidden="1" thickTop="1" thickBot="1" x14ac:dyDescent="0.25">
      <c r="B206" s="10" t="str">
        <f t="shared" si="3"/>
        <v>4420718541611420WM000C</v>
      </c>
      <c r="C206" s="11" t="s">
        <v>613</v>
      </c>
      <c r="D206" s="12" t="s">
        <v>614</v>
      </c>
      <c r="E206" s="12" t="s">
        <v>718</v>
      </c>
      <c r="F206" s="12" t="s">
        <v>719</v>
      </c>
      <c r="G206" s="12" t="s">
        <v>720</v>
      </c>
      <c r="H206" s="13" t="s">
        <v>721</v>
      </c>
      <c r="I206" s="13" t="s">
        <v>535</v>
      </c>
      <c r="J206" s="13" t="s">
        <v>333</v>
      </c>
      <c r="K206" s="13" t="s">
        <v>477</v>
      </c>
      <c r="L206" s="13" t="s">
        <v>718</v>
      </c>
      <c r="M206" s="13" t="s">
        <v>499</v>
      </c>
      <c r="N206" s="13" t="s">
        <v>734</v>
      </c>
      <c r="O206" s="13" t="s">
        <v>333</v>
      </c>
      <c r="P206" s="13" t="s">
        <v>337</v>
      </c>
      <c r="Q206" s="14" t="s">
        <v>338</v>
      </c>
      <c r="R206" s="14" t="s">
        <v>423</v>
      </c>
      <c r="S206" s="14" t="s">
        <v>140</v>
      </c>
      <c r="T206" s="14" t="s">
        <v>723</v>
      </c>
      <c r="U206" s="14" t="s">
        <v>32</v>
      </c>
      <c r="V206" s="16"/>
      <c r="W206" s="16"/>
      <c r="X206" s="16"/>
      <c r="Y206" s="16"/>
      <c r="Z206" s="16"/>
      <c r="AA206" s="16"/>
      <c r="AB206" s="16"/>
      <c r="AC206" s="16"/>
      <c r="AD206" s="16"/>
      <c r="AE206" s="16"/>
      <c r="AF206" s="16"/>
      <c r="AG206" s="16"/>
      <c r="AH206" s="16">
        <v>7855.95</v>
      </c>
      <c r="AI206" s="16">
        <v>14206.67</v>
      </c>
      <c r="AJ206" s="16">
        <v>10009.280000000001</v>
      </c>
      <c r="AK206" s="16">
        <v>41653.730000000003</v>
      </c>
      <c r="AL206" s="16">
        <v>76218.19</v>
      </c>
      <c r="AM206" s="16">
        <v>105925.11</v>
      </c>
      <c r="AN206" s="16">
        <v>49452.27</v>
      </c>
      <c r="AO206" s="16">
        <v>72417.119999999995</v>
      </c>
      <c r="AP206" s="16">
        <v>45828.29</v>
      </c>
      <c r="AQ206" s="16">
        <v>43853.26</v>
      </c>
      <c r="AR206" s="16">
        <v>142844.49</v>
      </c>
      <c r="AS206" s="16">
        <v>68689.149999999994</v>
      </c>
      <c r="AT206" s="16">
        <v>134814</v>
      </c>
      <c r="AU206" s="16">
        <v>115809.78</v>
      </c>
      <c r="AV206" s="16">
        <v>25534.19</v>
      </c>
      <c r="AW206" s="16">
        <v>209423.38</v>
      </c>
      <c r="AX206" s="16">
        <v>316688.48</v>
      </c>
      <c r="AY206" s="16">
        <v>269689.14</v>
      </c>
      <c r="AZ206" s="301"/>
      <c r="BA206" s="301"/>
    </row>
    <row r="207" spans="2:53" ht="38" hidden="1" thickTop="1" thickBot="1" x14ac:dyDescent="0.25">
      <c r="B207" s="10" t="str">
        <f t="shared" si="3"/>
        <v>4420718541611420WM000F</v>
      </c>
      <c r="C207" s="11" t="s">
        <v>613</v>
      </c>
      <c r="D207" s="12" t="s">
        <v>614</v>
      </c>
      <c r="E207" s="12" t="s">
        <v>718</v>
      </c>
      <c r="F207" s="12" t="s">
        <v>719</v>
      </c>
      <c r="G207" s="12" t="s">
        <v>720</v>
      </c>
      <c r="H207" s="13" t="s">
        <v>721</v>
      </c>
      <c r="I207" s="13" t="s">
        <v>535</v>
      </c>
      <c r="J207" s="13" t="s">
        <v>333</v>
      </c>
      <c r="K207" s="13" t="s">
        <v>477</v>
      </c>
      <c r="L207" s="13" t="s">
        <v>718</v>
      </c>
      <c r="M207" s="13" t="s">
        <v>500</v>
      </c>
      <c r="N207" s="13" t="s">
        <v>735</v>
      </c>
      <c r="O207" s="13" t="s">
        <v>333</v>
      </c>
      <c r="P207" s="13" t="s">
        <v>337</v>
      </c>
      <c r="Q207" s="14" t="s">
        <v>338</v>
      </c>
      <c r="R207" s="14" t="s">
        <v>423</v>
      </c>
      <c r="S207" s="14" t="s">
        <v>140</v>
      </c>
      <c r="T207" s="14" t="s">
        <v>723</v>
      </c>
      <c r="U207" s="14" t="s">
        <v>32</v>
      </c>
      <c r="V207" s="16"/>
      <c r="W207" s="16"/>
      <c r="X207" s="16"/>
      <c r="Y207" s="16"/>
      <c r="Z207" s="16"/>
      <c r="AA207" s="16"/>
      <c r="AB207" s="16"/>
      <c r="AC207" s="16"/>
      <c r="AD207" s="16"/>
      <c r="AE207" s="16"/>
      <c r="AF207" s="16"/>
      <c r="AG207" s="16"/>
      <c r="AH207" s="16"/>
      <c r="AI207" s="16"/>
      <c r="AJ207" s="16"/>
      <c r="AK207" s="16"/>
      <c r="AL207" s="16"/>
      <c r="AM207" s="16"/>
      <c r="AN207" s="16">
        <v>41186.449999999997</v>
      </c>
      <c r="AO207" s="16">
        <v>76673.570000000007</v>
      </c>
      <c r="AP207" s="16">
        <v>108538.08</v>
      </c>
      <c r="AQ207" s="16">
        <v>104028.93</v>
      </c>
      <c r="AR207" s="16">
        <v>-55413.75</v>
      </c>
      <c r="AS207" s="16">
        <v>-25838.36</v>
      </c>
      <c r="AT207" s="16"/>
      <c r="AU207" s="16">
        <v>32790.519999999997</v>
      </c>
      <c r="AV207" s="16">
        <v>0</v>
      </c>
      <c r="AW207" s="16">
        <v>4489.6000000000004</v>
      </c>
      <c r="AX207" s="16">
        <v>13028.99</v>
      </c>
      <c r="AY207" s="16">
        <v>17952.14</v>
      </c>
      <c r="AZ207" s="301"/>
      <c r="BA207" s="301"/>
    </row>
    <row r="208" spans="2:53" ht="38" hidden="1" thickTop="1" thickBot="1" x14ac:dyDescent="0.25">
      <c r="B208" s="10" t="str">
        <f t="shared" si="3"/>
        <v>4420718541611420WMCP10</v>
      </c>
      <c r="C208" s="11" t="s">
        <v>613</v>
      </c>
      <c r="D208" s="12" t="s">
        <v>614</v>
      </c>
      <c r="E208" s="12" t="s">
        <v>718</v>
      </c>
      <c r="F208" s="12" t="s">
        <v>719</v>
      </c>
      <c r="G208" s="12" t="s">
        <v>720</v>
      </c>
      <c r="H208" s="13" t="s">
        <v>721</v>
      </c>
      <c r="I208" s="13" t="s">
        <v>535</v>
      </c>
      <c r="J208" s="13" t="s">
        <v>333</v>
      </c>
      <c r="K208" s="13" t="s">
        <v>477</v>
      </c>
      <c r="L208" s="13" t="s">
        <v>718</v>
      </c>
      <c r="M208" s="13" t="s">
        <v>526</v>
      </c>
      <c r="N208" s="13" t="s">
        <v>736</v>
      </c>
      <c r="O208" s="13" t="s">
        <v>333</v>
      </c>
      <c r="P208" s="13" t="s">
        <v>337</v>
      </c>
      <c r="Q208" s="14" t="s">
        <v>338</v>
      </c>
      <c r="R208" s="14" t="s">
        <v>423</v>
      </c>
      <c r="S208" s="14" t="s">
        <v>140</v>
      </c>
      <c r="T208" s="14" t="s">
        <v>723</v>
      </c>
      <c r="U208" s="14" t="s">
        <v>32</v>
      </c>
      <c r="V208" s="16"/>
      <c r="W208" s="16"/>
      <c r="X208" s="16"/>
      <c r="Y208" s="16"/>
      <c r="Z208" s="16"/>
      <c r="AA208" s="16"/>
      <c r="AB208" s="16"/>
      <c r="AC208" s="16"/>
      <c r="AD208" s="16"/>
      <c r="AE208" s="16"/>
      <c r="AF208" s="16"/>
      <c r="AG208" s="16"/>
      <c r="AH208" s="16"/>
      <c r="AI208" s="16"/>
      <c r="AJ208" s="16"/>
      <c r="AK208" s="16"/>
      <c r="AL208" s="16"/>
      <c r="AM208" s="16">
        <v>57290</v>
      </c>
      <c r="AN208" s="16">
        <v>771490.19</v>
      </c>
      <c r="AO208" s="16">
        <v>51325.05</v>
      </c>
      <c r="AP208" s="16">
        <v>69385.320000000007</v>
      </c>
      <c r="AQ208" s="16">
        <v>295816.94</v>
      </c>
      <c r="AR208" s="16">
        <v>12097549.27</v>
      </c>
      <c r="AS208" s="16">
        <v>70545.399999999994</v>
      </c>
      <c r="AT208" s="16">
        <v>75312.44</v>
      </c>
      <c r="AU208" s="16">
        <v>0</v>
      </c>
      <c r="AV208" s="16">
        <v>0</v>
      </c>
      <c r="AW208" s="16">
        <v>0</v>
      </c>
      <c r="AX208" s="16">
        <v>0</v>
      </c>
      <c r="AY208" s="16">
        <v>0</v>
      </c>
      <c r="AZ208" s="301"/>
      <c r="BA208" s="301"/>
    </row>
    <row r="209" spans="2:53" ht="38" hidden="1" thickTop="1" thickBot="1" x14ac:dyDescent="0.25">
      <c r="B209" s="10" t="str">
        <f t="shared" si="3"/>
        <v>4420718541611420WMEC10</v>
      </c>
      <c r="C209" s="11" t="s">
        <v>613</v>
      </c>
      <c r="D209" s="12" t="s">
        <v>614</v>
      </c>
      <c r="E209" s="12" t="s">
        <v>718</v>
      </c>
      <c r="F209" s="12" t="s">
        <v>719</v>
      </c>
      <c r="G209" s="12" t="s">
        <v>720</v>
      </c>
      <c r="H209" s="13" t="s">
        <v>721</v>
      </c>
      <c r="I209" s="13" t="s">
        <v>535</v>
      </c>
      <c r="J209" s="13" t="s">
        <v>333</v>
      </c>
      <c r="K209" s="13" t="s">
        <v>477</v>
      </c>
      <c r="L209" s="13" t="s">
        <v>718</v>
      </c>
      <c r="M209" s="13" t="s">
        <v>603</v>
      </c>
      <c r="N209" s="13" t="s">
        <v>737</v>
      </c>
      <c r="O209" s="13" t="s">
        <v>333</v>
      </c>
      <c r="P209" s="13" t="s">
        <v>337</v>
      </c>
      <c r="Q209" s="14" t="s">
        <v>338</v>
      </c>
      <c r="R209" s="14" t="s">
        <v>423</v>
      </c>
      <c r="S209" s="14" t="s">
        <v>144</v>
      </c>
      <c r="T209" s="14" t="s">
        <v>738</v>
      </c>
      <c r="U209" s="14" t="s">
        <v>32</v>
      </c>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v>102156.27</v>
      </c>
      <c r="AR209" s="15">
        <v>573367.26</v>
      </c>
      <c r="AS209" s="15">
        <v>1659180.48</v>
      </c>
      <c r="AT209" s="15">
        <v>79753.929999999993</v>
      </c>
      <c r="AU209" s="15">
        <v>560836.59</v>
      </c>
      <c r="AV209" s="15">
        <v>265540.75</v>
      </c>
      <c r="AW209" s="15">
        <v>239116.75</v>
      </c>
      <c r="AX209" s="15">
        <v>262608.7</v>
      </c>
      <c r="AY209" s="15">
        <v>36985.129999999997</v>
      </c>
      <c r="AZ209" s="301"/>
      <c r="BA209" s="301"/>
    </row>
    <row r="210" spans="2:53" ht="38" hidden="1" thickTop="1" thickBot="1" x14ac:dyDescent="0.25">
      <c r="B210" s="10" t="str">
        <f t="shared" si="3"/>
        <v>4420718541611420WMMP10</v>
      </c>
      <c r="C210" s="11" t="s">
        <v>613</v>
      </c>
      <c r="D210" s="12" t="s">
        <v>614</v>
      </c>
      <c r="E210" s="12" t="s">
        <v>718</v>
      </c>
      <c r="F210" s="12" t="s">
        <v>719</v>
      </c>
      <c r="G210" s="12" t="s">
        <v>720</v>
      </c>
      <c r="H210" s="13" t="s">
        <v>721</v>
      </c>
      <c r="I210" s="13" t="s">
        <v>535</v>
      </c>
      <c r="J210" s="13" t="s">
        <v>333</v>
      </c>
      <c r="K210" s="13" t="s">
        <v>477</v>
      </c>
      <c r="L210" s="13" t="s">
        <v>718</v>
      </c>
      <c r="M210" s="13" t="s">
        <v>523</v>
      </c>
      <c r="N210" s="13" t="s">
        <v>739</v>
      </c>
      <c r="O210" s="13" t="s">
        <v>333</v>
      </c>
      <c r="P210" s="13" t="s">
        <v>337</v>
      </c>
      <c r="Q210" s="14" t="s">
        <v>338</v>
      </c>
      <c r="R210" s="14" t="s">
        <v>423</v>
      </c>
      <c r="S210" s="14" t="s">
        <v>144</v>
      </c>
      <c r="T210" s="14" t="s">
        <v>738</v>
      </c>
      <c r="U210" s="14" t="s">
        <v>32</v>
      </c>
      <c r="V210" s="15"/>
      <c r="W210" s="15"/>
      <c r="X210" s="15"/>
      <c r="Y210" s="15"/>
      <c r="Z210" s="15"/>
      <c r="AA210" s="15"/>
      <c r="AB210" s="15"/>
      <c r="AC210" s="15"/>
      <c r="AD210" s="15"/>
      <c r="AE210" s="15"/>
      <c r="AF210" s="15"/>
      <c r="AG210" s="15"/>
      <c r="AH210" s="15"/>
      <c r="AI210" s="15"/>
      <c r="AJ210" s="15"/>
      <c r="AK210" s="15"/>
      <c r="AL210" s="15"/>
      <c r="AM210" s="15"/>
      <c r="AN210" s="15"/>
      <c r="AO210" s="15">
        <v>387447.74</v>
      </c>
      <c r="AP210" s="15">
        <v>692773.83</v>
      </c>
      <c r="AQ210" s="15">
        <v>586283.57999999996</v>
      </c>
      <c r="AR210" s="15">
        <v>5877618.46</v>
      </c>
      <c r="AS210" s="15">
        <v>7825862.2699999996</v>
      </c>
      <c r="AT210" s="15">
        <v>180762.45</v>
      </c>
      <c r="AU210" s="15">
        <v>674724.88</v>
      </c>
      <c r="AV210" s="15">
        <v>14280</v>
      </c>
      <c r="AW210" s="15">
        <v>235393.22</v>
      </c>
      <c r="AX210" s="15">
        <v>10305.700000000001</v>
      </c>
      <c r="AY210" s="15">
        <v>284474</v>
      </c>
      <c r="AZ210" s="301"/>
      <c r="BA210" s="301"/>
    </row>
    <row r="211" spans="2:53" ht="38" hidden="1" thickTop="1" thickBot="1" x14ac:dyDescent="0.25">
      <c r="B211" s="10" t="str">
        <f t="shared" si="3"/>
        <v>4420718541104120WN0000</v>
      </c>
      <c r="C211" s="11" t="s">
        <v>613</v>
      </c>
      <c r="D211" s="12" t="s">
        <v>614</v>
      </c>
      <c r="E211" s="12" t="s">
        <v>740</v>
      </c>
      <c r="F211" s="12" t="s">
        <v>741</v>
      </c>
      <c r="G211" s="12" t="s">
        <v>742</v>
      </c>
      <c r="H211" s="13" t="s">
        <v>721</v>
      </c>
      <c r="I211" s="13" t="s">
        <v>535</v>
      </c>
      <c r="J211" s="13" t="s">
        <v>333</v>
      </c>
      <c r="K211" s="13" t="s">
        <v>615</v>
      </c>
      <c r="L211" s="13" t="s">
        <v>740</v>
      </c>
      <c r="M211" s="13" t="s">
        <v>347</v>
      </c>
      <c r="N211" s="13" t="s">
        <v>743</v>
      </c>
      <c r="O211" s="13" t="s">
        <v>333</v>
      </c>
      <c r="P211" s="13" t="s">
        <v>337</v>
      </c>
      <c r="Q211" s="14" t="s">
        <v>338</v>
      </c>
      <c r="R211" s="14" t="s">
        <v>423</v>
      </c>
      <c r="S211" s="14" t="s">
        <v>176</v>
      </c>
      <c r="T211" s="14" t="s">
        <v>424</v>
      </c>
      <c r="U211" s="14" t="s">
        <v>32</v>
      </c>
      <c r="V211" s="15"/>
      <c r="W211" s="15">
        <v>8664.74</v>
      </c>
      <c r="X211" s="15">
        <v>0</v>
      </c>
      <c r="Y211" s="15">
        <v>0</v>
      </c>
      <c r="Z211" s="15">
        <v>0</v>
      </c>
      <c r="AA211" s="15">
        <v>0</v>
      </c>
      <c r="AB211" s="15">
        <v>0</v>
      </c>
      <c r="AC211" s="15">
        <v>0</v>
      </c>
      <c r="AD211" s="15">
        <v>0</v>
      </c>
      <c r="AE211" s="15">
        <v>0</v>
      </c>
      <c r="AF211" s="15">
        <v>0</v>
      </c>
      <c r="AG211" s="15">
        <v>0</v>
      </c>
      <c r="AH211" s="15"/>
      <c r="AI211" s="15"/>
      <c r="AJ211" s="15"/>
      <c r="AK211" s="15"/>
      <c r="AL211" s="15"/>
      <c r="AM211" s="15"/>
      <c r="AN211" s="15"/>
      <c r="AO211" s="15"/>
      <c r="AP211" s="15"/>
      <c r="AQ211" s="15"/>
      <c r="AR211" s="15"/>
      <c r="AS211" s="15"/>
      <c r="AT211" s="15"/>
      <c r="AU211" s="15"/>
      <c r="AV211" s="15"/>
      <c r="AW211" s="15"/>
      <c r="AX211" s="15"/>
      <c r="AY211" s="15"/>
      <c r="AZ211" s="301"/>
      <c r="BA211" s="301"/>
    </row>
    <row r="212" spans="2:53" ht="50" hidden="1" thickTop="1" thickBot="1" x14ac:dyDescent="0.25">
      <c r="B212" s="10" t="str">
        <f t="shared" si="3"/>
        <v>4420718541104120WN0001</v>
      </c>
      <c r="C212" s="11" t="s">
        <v>613</v>
      </c>
      <c r="D212" s="12" t="s">
        <v>614</v>
      </c>
      <c r="E212" s="12" t="s">
        <v>740</v>
      </c>
      <c r="F212" s="12" t="s">
        <v>741</v>
      </c>
      <c r="G212" s="12" t="s">
        <v>742</v>
      </c>
      <c r="H212" s="13" t="s">
        <v>721</v>
      </c>
      <c r="I212" s="13" t="s">
        <v>535</v>
      </c>
      <c r="J212" s="13" t="s">
        <v>333</v>
      </c>
      <c r="K212" s="13" t="s">
        <v>615</v>
      </c>
      <c r="L212" s="13" t="s">
        <v>740</v>
      </c>
      <c r="M212" s="13" t="s">
        <v>335</v>
      </c>
      <c r="N212" s="13" t="s">
        <v>744</v>
      </c>
      <c r="O212" s="13" t="s">
        <v>333</v>
      </c>
      <c r="P212" s="13" t="s">
        <v>337</v>
      </c>
      <c r="Q212" s="14" t="s">
        <v>338</v>
      </c>
      <c r="R212" s="14" t="s">
        <v>423</v>
      </c>
      <c r="S212" s="14" t="s">
        <v>176</v>
      </c>
      <c r="T212" s="14" t="s">
        <v>424</v>
      </c>
      <c r="U212" s="14" t="s">
        <v>32</v>
      </c>
      <c r="V212" s="15">
        <v>127628.2</v>
      </c>
      <c r="W212" s="15">
        <v>30483.65</v>
      </c>
      <c r="X212" s="15">
        <v>65015.25</v>
      </c>
      <c r="Y212" s="15">
        <v>46050.55</v>
      </c>
      <c r="Z212" s="15">
        <v>70534.37</v>
      </c>
      <c r="AA212" s="15">
        <v>78661.98</v>
      </c>
      <c r="AB212" s="15">
        <v>101283.29</v>
      </c>
      <c r="AC212" s="15">
        <v>102725.12</v>
      </c>
      <c r="AD212" s="15">
        <v>116777.33</v>
      </c>
      <c r="AE212" s="15">
        <v>161626.63</v>
      </c>
      <c r="AF212" s="15">
        <v>190939.32</v>
      </c>
      <c r="AG212" s="15">
        <v>14924.46</v>
      </c>
      <c r="AH212" s="15"/>
      <c r="AI212" s="15"/>
      <c r="AJ212" s="15"/>
      <c r="AK212" s="15"/>
      <c r="AL212" s="15"/>
      <c r="AM212" s="15"/>
      <c r="AN212" s="15"/>
      <c r="AO212" s="15"/>
      <c r="AP212" s="15"/>
      <c r="AQ212" s="15"/>
      <c r="AR212" s="15"/>
      <c r="AS212" s="15"/>
      <c r="AT212" s="15"/>
      <c r="AU212" s="15"/>
      <c r="AV212" s="15"/>
      <c r="AW212" s="15"/>
      <c r="AX212" s="15"/>
      <c r="AY212" s="15"/>
      <c r="AZ212" s="301"/>
      <c r="BA212" s="301"/>
    </row>
    <row r="213" spans="2:53" ht="38" hidden="1" thickTop="1" thickBot="1" x14ac:dyDescent="0.25">
      <c r="B213" s="10" t="str">
        <f t="shared" si="3"/>
        <v>4420718541104120WN0002</v>
      </c>
      <c r="C213" s="11" t="s">
        <v>613</v>
      </c>
      <c r="D213" s="12" t="s">
        <v>614</v>
      </c>
      <c r="E213" s="12" t="s">
        <v>740</v>
      </c>
      <c r="F213" s="12" t="s">
        <v>741</v>
      </c>
      <c r="G213" s="12" t="s">
        <v>742</v>
      </c>
      <c r="H213" s="13" t="s">
        <v>721</v>
      </c>
      <c r="I213" s="13" t="s">
        <v>535</v>
      </c>
      <c r="J213" s="13" t="s">
        <v>333</v>
      </c>
      <c r="K213" s="13" t="s">
        <v>615</v>
      </c>
      <c r="L213" s="13" t="s">
        <v>740</v>
      </c>
      <c r="M213" s="13" t="s">
        <v>358</v>
      </c>
      <c r="N213" s="13" t="s">
        <v>745</v>
      </c>
      <c r="O213" s="13" t="s">
        <v>333</v>
      </c>
      <c r="P213" s="13" t="s">
        <v>337</v>
      </c>
      <c r="Q213" s="14" t="s">
        <v>338</v>
      </c>
      <c r="R213" s="14" t="s">
        <v>423</v>
      </c>
      <c r="S213" s="14" t="s">
        <v>176</v>
      </c>
      <c r="T213" s="14" t="s">
        <v>424</v>
      </c>
      <c r="U213" s="14" t="s">
        <v>32</v>
      </c>
      <c r="V213" s="15">
        <v>472127.86</v>
      </c>
      <c r="W213" s="15">
        <v>195687.12</v>
      </c>
      <c r="X213" s="15">
        <v>67348.38</v>
      </c>
      <c r="Y213" s="15">
        <v>136568.04999999999</v>
      </c>
      <c r="Z213" s="15">
        <v>414185.49</v>
      </c>
      <c r="AA213" s="15">
        <v>239471.93</v>
      </c>
      <c r="AB213" s="15">
        <v>268579.74</v>
      </c>
      <c r="AC213" s="15">
        <v>202953.38</v>
      </c>
      <c r="AD213" s="15">
        <v>363095.12</v>
      </c>
      <c r="AE213" s="15">
        <v>399069.58</v>
      </c>
      <c r="AF213" s="15">
        <v>267812.90000000002</v>
      </c>
      <c r="AG213" s="15">
        <v>585062.27</v>
      </c>
      <c r="AH213" s="15">
        <v>210402.51</v>
      </c>
      <c r="AI213" s="15">
        <v>217640</v>
      </c>
      <c r="AJ213" s="15">
        <v>0</v>
      </c>
      <c r="AK213" s="15">
        <v>0</v>
      </c>
      <c r="AL213" s="15">
        <v>0</v>
      </c>
      <c r="AM213" s="15">
        <v>0</v>
      </c>
      <c r="AN213" s="15">
        <v>10400</v>
      </c>
      <c r="AO213" s="15">
        <v>90300</v>
      </c>
      <c r="AP213" s="15">
        <v>0</v>
      </c>
      <c r="AQ213" s="15">
        <v>0</v>
      </c>
      <c r="AR213" s="15">
        <v>0</v>
      </c>
      <c r="AS213" s="15">
        <v>0</v>
      </c>
      <c r="AT213" s="15"/>
      <c r="AU213" s="15"/>
      <c r="AV213" s="15"/>
      <c r="AW213" s="15"/>
      <c r="AX213" s="15"/>
      <c r="AY213" s="15"/>
      <c r="AZ213" s="301"/>
      <c r="BA213" s="301"/>
    </row>
    <row r="214" spans="2:53" ht="38" hidden="1" thickTop="1" thickBot="1" x14ac:dyDescent="0.25">
      <c r="B214" s="10" t="str">
        <f t="shared" si="3"/>
        <v>4420718541104120WN0003</v>
      </c>
      <c r="C214" s="11" t="s">
        <v>613</v>
      </c>
      <c r="D214" s="12" t="s">
        <v>614</v>
      </c>
      <c r="E214" s="12" t="s">
        <v>740</v>
      </c>
      <c r="F214" s="12" t="s">
        <v>741</v>
      </c>
      <c r="G214" s="12" t="s">
        <v>742</v>
      </c>
      <c r="H214" s="13" t="s">
        <v>721</v>
      </c>
      <c r="I214" s="13" t="s">
        <v>535</v>
      </c>
      <c r="J214" s="13" t="s">
        <v>333</v>
      </c>
      <c r="K214" s="13" t="s">
        <v>615</v>
      </c>
      <c r="L214" s="13" t="s">
        <v>740</v>
      </c>
      <c r="M214" s="13" t="s">
        <v>359</v>
      </c>
      <c r="N214" s="13" t="s">
        <v>746</v>
      </c>
      <c r="O214" s="13" t="s">
        <v>333</v>
      </c>
      <c r="P214" s="13" t="s">
        <v>337</v>
      </c>
      <c r="Q214" s="14" t="s">
        <v>338</v>
      </c>
      <c r="R214" s="14" t="s">
        <v>423</v>
      </c>
      <c r="S214" s="14" t="s">
        <v>176</v>
      </c>
      <c r="T214" s="14" t="s">
        <v>424</v>
      </c>
      <c r="U214" s="14" t="s">
        <v>32</v>
      </c>
      <c r="V214" s="15">
        <v>4080.49</v>
      </c>
      <c r="W214" s="15">
        <v>1379.58</v>
      </c>
      <c r="X214" s="15">
        <v>7106.1</v>
      </c>
      <c r="Y214" s="15">
        <v>6483.48</v>
      </c>
      <c r="Z214" s="15">
        <v>2409</v>
      </c>
      <c r="AA214" s="15">
        <v>4335.84</v>
      </c>
      <c r="AB214" s="15">
        <v>13346.17</v>
      </c>
      <c r="AC214" s="15">
        <v>4148.42</v>
      </c>
      <c r="AD214" s="15">
        <v>11987.76</v>
      </c>
      <c r="AE214" s="15">
        <v>27622.03</v>
      </c>
      <c r="AF214" s="15">
        <v>15291.84</v>
      </c>
      <c r="AG214" s="15">
        <v>1505.4</v>
      </c>
      <c r="AH214" s="15"/>
      <c r="AI214" s="15"/>
      <c r="AJ214" s="15"/>
      <c r="AK214" s="15"/>
      <c r="AL214" s="15"/>
      <c r="AM214" s="15"/>
      <c r="AN214" s="15"/>
      <c r="AO214" s="15"/>
      <c r="AP214" s="15"/>
      <c r="AQ214" s="15"/>
      <c r="AR214" s="15"/>
      <c r="AS214" s="15"/>
      <c r="AT214" s="15"/>
      <c r="AU214" s="15"/>
      <c r="AV214" s="15"/>
      <c r="AW214" s="15"/>
      <c r="AX214" s="15"/>
      <c r="AY214" s="15"/>
      <c r="AZ214" s="301"/>
      <c r="BA214" s="301"/>
    </row>
    <row r="215" spans="2:53" ht="50" hidden="1" thickTop="1" thickBot="1" x14ac:dyDescent="0.25">
      <c r="B215" s="10" t="str">
        <f t="shared" si="3"/>
        <v>4420718541104120WN0004</v>
      </c>
      <c r="C215" s="11" t="s">
        <v>613</v>
      </c>
      <c r="D215" s="12" t="s">
        <v>614</v>
      </c>
      <c r="E215" s="12" t="s">
        <v>740</v>
      </c>
      <c r="F215" s="12" t="s">
        <v>741</v>
      </c>
      <c r="G215" s="12" t="s">
        <v>742</v>
      </c>
      <c r="H215" s="13" t="s">
        <v>721</v>
      </c>
      <c r="I215" s="13" t="s">
        <v>535</v>
      </c>
      <c r="J215" s="13" t="s">
        <v>333</v>
      </c>
      <c r="K215" s="13" t="s">
        <v>615</v>
      </c>
      <c r="L215" s="13" t="s">
        <v>740</v>
      </c>
      <c r="M215" s="13" t="s">
        <v>383</v>
      </c>
      <c r="N215" s="13" t="s">
        <v>747</v>
      </c>
      <c r="O215" s="13" t="s">
        <v>333</v>
      </c>
      <c r="P215" s="13" t="s">
        <v>337</v>
      </c>
      <c r="Q215" s="14" t="s">
        <v>338</v>
      </c>
      <c r="R215" s="14" t="s">
        <v>423</v>
      </c>
      <c r="S215" s="14" t="s">
        <v>176</v>
      </c>
      <c r="T215" s="14" t="s">
        <v>424</v>
      </c>
      <c r="U215" s="14" t="s">
        <v>32</v>
      </c>
      <c r="V215" s="15">
        <v>36016.99</v>
      </c>
      <c r="W215" s="15">
        <v>0</v>
      </c>
      <c r="X215" s="15">
        <v>0</v>
      </c>
      <c r="Y215" s="15">
        <v>0</v>
      </c>
      <c r="Z215" s="15">
        <v>6281.89</v>
      </c>
      <c r="AA215" s="15">
        <v>3612.6</v>
      </c>
      <c r="AB215" s="15">
        <v>9336.76</v>
      </c>
      <c r="AC215" s="15">
        <v>3284.27</v>
      </c>
      <c r="AD215" s="15">
        <v>0</v>
      </c>
      <c r="AE215" s="15">
        <v>13260.2</v>
      </c>
      <c r="AF215" s="15">
        <v>2589.36</v>
      </c>
      <c r="AG215" s="15">
        <v>-270.99</v>
      </c>
      <c r="AH215" s="15"/>
      <c r="AI215" s="15"/>
      <c r="AJ215" s="15"/>
      <c r="AK215" s="15"/>
      <c r="AL215" s="15"/>
      <c r="AM215" s="15"/>
      <c r="AN215" s="15"/>
      <c r="AO215" s="15"/>
      <c r="AP215" s="15"/>
      <c r="AQ215" s="15"/>
      <c r="AR215" s="15"/>
      <c r="AS215" s="15"/>
      <c r="AT215" s="15"/>
      <c r="AU215" s="15"/>
      <c r="AV215" s="15"/>
      <c r="AW215" s="15"/>
      <c r="AX215" s="15"/>
      <c r="AY215" s="15"/>
      <c r="AZ215" s="301"/>
      <c r="BA215" s="301"/>
    </row>
    <row r="216" spans="2:53" ht="38" hidden="1" thickTop="1" thickBot="1" x14ac:dyDescent="0.25">
      <c r="B216" s="10" t="str">
        <f t="shared" si="3"/>
        <v>4420718541104120WNRO00</v>
      </c>
      <c r="C216" s="11" t="s">
        <v>613</v>
      </c>
      <c r="D216" s="12" t="s">
        <v>614</v>
      </c>
      <c r="E216" s="12" t="s">
        <v>740</v>
      </c>
      <c r="F216" s="12" t="s">
        <v>741</v>
      </c>
      <c r="G216" s="12" t="s">
        <v>742</v>
      </c>
      <c r="H216" s="13" t="s">
        <v>721</v>
      </c>
      <c r="I216" s="13" t="s">
        <v>535</v>
      </c>
      <c r="J216" s="13" t="s">
        <v>333</v>
      </c>
      <c r="K216" s="13" t="s">
        <v>615</v>
      </c>
      <c r="L216" s="13" t="s">
        <v>740</v>
      </c>
      <c r="M216" s="13" t="s">
        <v>432</v>
      </c>
      <c r="N216" s="13" t="s">
        <v>748</v>
      </c>
      <c r="O216" s="13" t="s">
        <v>333</v>
      </c>
      <c r="P216" s="13" t="s">
        <v>337</v>
      </c>
      <c r="Q216" s="14" t="s">
        <v>338</v>
      </c>
      <c r="R216" s="14" t="s">
        <v>423</v>
      </c>
      <c r="S216" s="14" t="s">
        <v>176</v>
      </c>
      <c r="T216" s="14" t="s">
        <v>424</v>
      </c>
      <c r="U216" s="14" t="s">
        <v>32</v>
      </c>
      <c r="V216" s="15">
        <v>57800</v>
      </c>
      <c r="W216" s="15">
        <v>533.34</v>
      </c>
      <c r="X216" s="15">
        <v>0</v>
      </c>
      <c r="Y216" s="15">
        <v>0</v>
      </c>
      <c r="Z216" s="15">
        <v>0</v>
      </c>
      <c r="AA216" s="15">
        <v>0</v>
      </c>
      <c r="AB216" s="15">
        <v>0</v>
      </c>
      <c r="AC216" s="15">
        <v>0</v>
      </c>
      <c r="AD216" s="15">
        <v>0</v>
      </c>
      <c r="AE216" s="15">
        <v>0</v>
      </c>
      <c r="AF216" s="15">
        <v>0</v>
      </c>
      <c r="AG216" s="15">
        <v>0</v>
      </c>
      <c r="AH216" s="15"/>
      <c r="AI216" s="15"/>
      <c r="AJ216" s="15"/>
      <c r="AK216" s="15"/>
      <c r="AL216" s="15"/>
      <c r="AM216" s="15"/>
      <c r="AN216" s="15"/>
      <c r="AO216" s="15"/>
      <c r="AP216" s="15"/>
      <c r="AQ216" s="15"/>
      <c r="AR216" s="15"/>
      <c r="AS216" s="15"/>
      <c r="AT216" s="15"/>
      <c r="AU216" s="15"/>
      <c r="AV216" s="15"/>
      <c r="AW216" s="15"/>
      <c r="AX216" s="15"/>
      <c r="AY216" s="15"/>
      <c r="AZ216" s="301"/>
      <c r="BA216" s="301"/>
    </row>
    <row r="217" spans="2:53" ht="50" hidden="1" thickTop="1" thickBot="1" x14ac:dyDescent="0.25">
      <c r="B217" s="10" t="str">
        <f t="shared" si="3"/>
        <v>4420718541611420WN0001</v>
      </c>
      <c r="C217" s="11" t="s">
        <v>613</v>
      </c>
      <c r="D217" s="12" t="s">
        <v>614</v>
      </c>
      <c r="E217" s="12" t="s">
        <v>740</v>
      </c>
      <c r="F217" s="12" t="s">
        <v>741</v>
      </c>
      <c r="G217" s="12" t="s">
        <v>742</v>
      </c>
      <c r="H217" s="13" t="s">
        <v>721</v>
      </c>
      <c r="I217" s="13" t="s">
        <v>535</v>
      </c>
      <c r="J217" s="13" t="s">
        <v>333</v>
      </c>
      <c r="K217" s="13" t="s">
        <v>477</v>
      </c>
      <c r="L217" s="13" t="s">
        <v>740</v>
      </c>
      <c r="M217" s="13" t="s">
        <v>335</v>
      </c>
      <c r="N217" s="13" t="s">
        <v>744</v>
      </c>
      <c r="O217" s="13" t="s">
        <v>333</v>
      </c>
      <c r="P217" s="13" t="s">
        <v>337</v>
      </c>
      <c r="Q217" s="14" t="s">
        <v>338</v>
      </c>
      <c r="R217" s="14" t="s">
        <v>423</v>
      </c>
      <c r="S217" s="14" t="s">
        <v>176</v>
      </c>
      <c r="T217" s="14" t="s">
        <v>424</v>
      </c>
      <c r="U217" s="14" t="s">
        <v>32</v>
      </c>
      <c r="V217" s="15"/>
      <c r="W217" s="15"/>
      <c r="X217" s="15"/>
      <c r="Y217" s="15"/>
      <c r="Z217" s="15"/>
      <c r="AA217" s="15"/>
      <c r="AB217" s="15"/>
      <c r="AC217" s="15"/>
      <c r="AD217" s="15"/>
      <c r="AE217" s="15"/>
      <c r="AF217" s="15"/>
      <c r="AG217" s="15"/>
      <c r="AH217" s="15"/>
      <c r="AI217" s="15">
        <v>2032.43</v>
      </c>
      <c r="AJ217" s="15">
        <v>20022.57</v>
      </c>
      <c r="AK217" s="15">
        <v>21039.19</v>
      </c>
      <c r="AL217" s="15">
        <v>52488.92</v>
      </c>
      <c r="AM217" s="15">
        <v>154828.04999999999</v>
      </c>
      <c r="AN217" s="15">
        <v>80604.17</v>
      </c>
      <c r="AO217" s="15">
        <v>85113.15</v>
      </c>
      <c r="AP217" s="15">
        <v>59925.85</v>
      </c>
      <c r="AQ217" s="15">
        <v>705629.05</v>
      </c>
      <c r="AR217" s="15">
        <v>200766.52</v>
      </c>
      <c r="AS217" s="15">
        <v>36093.410000000003</v>
      </c>
      <c r="AT217" s="15"/>
      <c r="AU217" s="15">
        <v>37738.44</v>
      </c>
      <c r="AV217" s="15">
        <v>89094.53</v>
      </c>
      <c r="AW217" s="15">
        <v>27389.21</v>
      </c>
      <c r="AX217" s="15">
        <v>224754.01</v>
      </c>
      <c r="AY217" s="15">
        <v>173568.05</v>
      </c>
      <c r="AZ217" s="301"/>
      <c r="BA217" s="301"/>
    </row>
    <row r="218" spans="2:53" ht="38" hidden="1" thickTop="1" thickBot="1" x14ac:dyDescent="0.25">
      <c r="B218" s="10" t="str">
        <f t="shared" si="3"/>
        <v>4420718541611420WN0002</v>
      </c>
      <c r="C218" s="11" t="s">
        <v>613</v>
      </c>
      <c r="D218" s="12" t="s">
        <v>614</v>
      </c>
      <c r="E218" s="12" t="s">
        <v>740</v>
      </c>
      <c r="F218" s="12" t="s">
        <v>741</v>
      </c>
      <c r="G218" s="12" t="s">
        <v>742</v>
      </c>
      <c r="H218" s="13" t="s">
        <v>721</v>
      </c>
      <c r="I218" s="13" t="s">
        <v>535</v>
      </c>
      <c r="J218" s="13" t="s">
        <v>333</v>
      </c>
      <c r="K218" s="13" t="s">
        <v>477</v>
      </c>
      <c r="L218" s="13" t="s">
        <v>740</v>
      </c>
      <c r="M218" s="13" t="s">
        <v>358</v>
      </c>
      <c r="N218" s="13" t="s">
        <v>749</v>
      </c>
      <c r="O218" s="13" t="s">
        <v>333</v>
      </c>
      <c r="P218" s="13" t="s">
        <v>337</v>
      </c>
      <c r="Q218" s="14" t="s">
        <v>338</v>
      </c>
      <c r="R218" s="14" t="s">
        <v>423</v>
      </c>
      <c r="S218" s="14" t="s">
        <v>176</v>
      </c>
      <c r="T218" s="14" t="s">
        <v>424</v>
      </c>
      <c r="U218" s="14" t="s">
        <v>32</v>
      </c>
      <c r="V218" s="15"/>
      <c r="W218" s="15"/>
      <c r="X218" s="15"/>
      <c r="Y218" s="15"/>
      <c r="Z218" s="15"/>
      <c r="AA218" s="15"/>
      <c r="AB218" s="15"/>
      <c r="AC218" s="15"/>
      <c r="AD218" s="15"/>
      <c r="AE218" s="15"/>
      <c r="AF218" s="15"/>
      <c r="AG218" s="15"/>
      <c r="AH218" s="15">
        <v>160.66</v>
      </c>
      <c r="AI218" s="15">
        <v>5336.44</v>
      </c>
      <c r="AJ218" s="15">
        <v>279417.94</v>
      </c>
      <c r="AK218" s="15">
        <v>273934.25</v>
      </c>
      <c r="AL218" s="15">
        <v>328936.15000000002</v>
      </c>
      <c r="AM218" s="15">
        <v>259864.24</v>
      </c>
      <c r="AN218" s="15">
        <v>222878.46</v>
      </c>
      <c r="AO218" s="15">
        <v>217749.36</v>
      </c>
      <c r="AP218" s="15">
        <v>321501.53000000003</v>
      </c>
      <c r="AQ218" s="15">
        <v>340320.23</v>
      </c>
      <c r="AR218" s="15">
        <v>372359.73</v>
      </c>
      <c r="AS218" s="15">
        <v>1050820.45</v>
      </c>
      <c r="AT218" s="15"/>
      <c r="AU218" s="15">
        <v>242401.12</v>
      </c>
      <c r="AV218" s="15">
        <v>231030.82</v>
      </c>
      <c r="AW218" s="15">
        <v>213548.29</v>
      </c>
      <c r="AX218" s="15">
        <v>335409.59999999998</v>
      </c>
      <c r="AY218" s="15">
        <v>279671.81</v>
      </c>
      <c r="AZ218" s="301"/>
      <c r="BA218" s="301"/>
    </row>
    <row r="219" spans="2:53" ht="38" hidden="1" thickTop="1" thickBot="1" x14ac:dyDescent="0.25">
      <c r="B219" s="10" t="str">
        <f t="shared" si="3"/>
        <v>4420718541611420WN0003</v>
      </c>
      <c r="C219" s="11" t="s">
        <v>613</v>
      </c>
      <c r="D219" s="12" t="s">
        <v>614</v>
      </c>
      <c r="E219" s="12" t="s">
        <v>740</v>
      </c>
      <c r="F219" s="12" t="s">
        <v>741</v>
      </c>
      <c r="G219" s="12" t="s">
        <v>742</v>
      </c>
      <c r="H219" s="13" t="s">
        <v>721</v>
      </c>
      <c r="I219" s="13" t="s">
        <v>535</v>
      </c>
      <c r="J219" s="13" t="s">
        <v>333</v>
      </c>
      <c r="K219" s="13" t="s">
        <v>477</v>
      </c>
      <c r="L219" s="13" t="s">
        <v>740</v>
      </c>
      <c r="M219" s="13" t="s">
        <v>359</v>
      </c>
      <c r="N219" s="13" t="s">
        <v>746</v>
      </c>
      <c r="O219" s="13" t="s">
        <v>333</v>
      </c>
      <c r="P219" s="13" t="s">
        <v>337</v>
      </c>
      <c r="Q219" s="14" t="s">
        <v>338</v>
      </c>
      <c r="R219" s="14" t="s">
        <v>423</v>
      </c>
      <c r="S219" s="14" t="s">
        <v>176</v>
      </c>
      <c r="T219" s="14" t="s">
        <v>424</v>
      </c>
      <c r="U219" s="14" t="s">
        <v>32</v>
      </c>
      <c r="V219" s="16"/>
      <c r="W219" s="16"/>
      <c r="X219" s="16"/>
      <c r="Y219" s="16"/>
      <c r="Z219" s="16"/>
      <c r="AA219" s="16"/>
      <c r="AB219" s="16"/>
      <c r="AC219" s="16"/>
      <c r="AD219" s="16"/>
      <c r="AE219" s="16"/>
      <c r="AF219" s="16"/>
      <c r="AG219" s="16"/>
      <c r="AH219" s="16"/>
      <c r="AI219" s="16"/>
      <c r="AJ219" s="16">
        <v>1465.19</v>
      </c>
      <c r="AK219" s="16">
        <v>21250.71</v>
      </c>
      <c r="AL219" s="16">
        <v>1495.54</v>
      </c>
      <c r="AM219" s="16">
        <v>0</v>
      </c>
      <c r="AN219" s="16">
        <v>0</v>
      </c>
      <c r="AO219" s="16">
        <v>6523.3</v>
      </c>
      <c r="AP219" s="16">
        <v>2560.5</v>
      </c>
      <c r="AQ219" s="16">
        <v>3573.7</v>
      </c>
      <c r="AR219" s="16">
        <v>27964.2</v>
      </c>
      <c r="AS219" s="16">
        <v>-28.6</v>
      </c>
      <c r="AT219" s="16"/>
      <c r="AU219" s="16"/>
      <c r="AV219" s="16">
        <v>9262.16</v>
      </c>
      <c r="AW219" s="16">
        <v>2970.75</v>
      </c>
      <c r="AX219" s="16">
        <v>11217.05</v>
      </c>
      <c r="AY219" s="16">
        <v>20430.580000000002</v>
      </c>
      <c r="AZ219" s="301"/>
      <c r="BA219" s="301"/>
    </row>
    <row r="220" spans="2:53" ht="50" hidden="1" thickTop="1" thickBot="1" x14ac:dyDescent="0.25">
      <c r="B220" s="10" t="str">
        <f t="shared" si="3"/>
        <v>4420718541611420WN0004</v>
      </c>
      <c r="C220" s="11" t="s">
        <v>613</v>
      </c>
      <c r="D220" s="12" t="s">
        <v>614</v>
      </c>
      <c r="E220" s="12" t="s">
        <v>740</v>
      </c>
      <c r="F220" s="12" t="s">
        <v>741</v>
      </c>
      <c r="G220" s="12" t="s">
        <v>742</v>
      </c>
      <c r="H220" s="13" t="s">
        <v>721</v>
      </c>
      <c r="I220" s="13" t="s">
        <v>535</v>
      </c>
      <c r="J220" s="13" t="s">
        <v>333</v>
      </c>
      <c r="K220" s="13" t="s">
        <v>477</v>
      </c>
      <c r="L220" s="13" t="s">
        <v>740</v>
      </c>
      <c r="M220" s="13" t="s">
        <v>383</v>
      </c>
      <c r="N220" s="13" t="s">
        <v>747</v>
      </c>
      <c r="O220" s="13" t="s">
        <v>333</v>
      </c>
      <c r="P220" s="13" t="s">
        <v>337</v>
      </c>
      <c r="Q220" s="14" t="s">
        <v>338</v>
      </c>
      <c r="R220" s="14" t="s">
        <v>423</v>
      </c>
      <c r="S220" s="14" t="s">
        <v>176</v>
      </c>
      <c r="T220" s="14" t="s">
        <v>424</v>
      </c>
      <c r="U220" s="14" t="s">
        <v>32</v>
      </c>
      <c r="V220" s="16"/>
      <c r="W220" s="16"/>
      <c r="X220" s="16"/>
      <c r="Y220" s="16"/>
      <c r="Z220" s="16"/>
      <c r="AA220" s="16"/>
      <c r="AB220" s="16"/>
      <c r="AC220" s="16"/>
      <c r="AD220" s="16"/>
      <c r="AE220" s="16"/>
      <c r="AF220" s="16"/>
      <c r="AG220" s="16"/>
      <c r="AH220" s="16"/>
      <c r="AI220" s="16"/>
      <c r="AJ220" s="16"/>
      <c r="AK220" s="16"/>
      <c r="AL220" s="16">
        <v>9320.2000000000007</v>
      </c>
      <c r="AM220" s="16">
        <v>0</v>
      </c>
      <c r="AN220" s="16">
        <v>0</v>
      </c>
      <c r="AO220" s="16">
        <v>1228.58</v>
      </c>
      <c r="AP220" s="16">
        <v>17068.5</v>
      </c>
      <c r="AQ220" s="16">
        <v>10439.790000000001</v>
      </c>
      <c r="AR220" s="16">
        <v>17654.509999999998</v>
      </c>
      <c r="AS220" s="16">
        <v>35253.79</v>
      </c>
      <c r="AT220" s="16"/>
      <c r="AU220" s="16">
        <v>6642.8</v>
      </c>
      <c r="AV220" s="16">
        <v>0</v>
      </c>
      <c r="AW220" s="16">
        <v>4510.75</v>
      </c>
      <c r="AX220" s="16">
        <v>9467.9500000000007</v>
      </c>
      <c r="AY220" s="16">
        <v>1002.05</v>
      </c>
      <c r="AZ220" s="301"/>
      <c r="BA220" s="301"/>
    </row>
    <row r="221" spans="2:53" ht="26" hidden="1" thickTop="1" thickBot="1" x14ac:dyDescent="0.25">
      <c r="B221" s="10" t="str">
        <f t="shared" si="3"/>
        <v>44201185426014214M0000</v>
      </c>
      <c r="C221" s="11" t="s">
        <v>613</v>
      </c>
      <c r="D221" s="12" t="s">
        <v>614</v>
      </c>
      <c r="E221" s="12" t="s">
        <v>750</v>
      </c>
      <c r="F221" s="12" t="s">
        <v>751</v>
      </c>
      <c r="G221" s="12" t="s">
        <v>752</v>
      </c>
      <c r="H221" s="13" t="s">
        <v>753</v>
      </c>
      <c r="I221" s="13" t="s">
        <v>535</v>
      </c>
      <c r="J221" s="13" t="s">
        <v>464</v>
      </c>
      <c r="K221" s="13" t="s">
        <v>474</v>
      </c>
      <c r="L221" s="13" t="s">
        <v>750</v>
      </c>
      <c r="M221" s="13" t="s">
        <v>347</v>
      </c>
      <c r="N221" s="13" t="s">
        <v>754</v>
      </c>
      <c r="O221" s="13" t="s">
        <v>464</v>
      </c>
      <c r="P221" s="13" t="s">
        <v>467</v>
      </c>
      <c r="Q221" s="14" t="s">
        <v>338</v>
      </c>
      <c r="R221" s="14" t="s">
        <v>423</v>
      </c>
      <c r="S221" s="14" t="s">
        <v>144</v>
      </c>
      <c r="T221" s="14" t="s">
        <v>738</v>
      </c>
      <c r="U221" s="14" t="s">
        <v>32</v>
      </c>
      <c r="V221" s="16">
        <v>4164951.37</v>
      </c>
      <c r="W221" s="16">
        <v>4763038.09</v>
      </c>
      <c r="X221" s="16">
        <v>1768641.45</v>
      </c>
      <c r="Y221" s="16">
        <v>1072461.82</v>
      </c>
      <c r="Z221" s="16">
        <v>2324811.7999999998</v>
      </c>
      <c r="AA221" s="16">
        <v>1892574.92</v>
      </c>
      <c r="AB221" s="16">
        <v>8627440.3300000001</v>
      </c>
      <c r="AC221" s="16">
        <v>7079009.8300000001</v>
      </c>
      <c r="AD221" s="16">
        <v>9243111.1300000008</v>
      </c>
      <c r="AE221" s="16">
        <v>10144316.560000001</v>
      </c>
      <c r="AF221" s="16">
        <v>11590551.310000001</v>
      </c>
      <c r="AG221" s="16">
        <v>10159781.140000001</v>
      </c>
      <c r="AH221" s="16">
        <v>4673761.25</v>
      </c>
      <c r="AI221" s="16">
        <v>636237.51</v>
      </c>
      <c r="AJ221" s="16">
        <v>2301038.6800000002</v>
      </c>
      <c r="AK221" s="16">
        <v>758176.47</v>
      </c>
      <c r="AL221" s="16">
        <v>579305</v>
      </c>
      <c r="AM221" s="16">
        <v>150665.15</v>
      </c>
      <c r="AN221" s="16">
        <v>128282.88</v>
      </c>
      <c r="AO221" s="16">
        <v>13206.91</v>
      </c>
      <c r="AP221" s="16">
        <v>420102.27</v>
      </c>
      <c r="AQ221" s="16">
        <v>341547.16</v>
      </c>
      <c r="AR221" s="16">
        <v>53140.93</v>
      </c>
      <c r="AS221" s="16">
        <v>61291.21</v>
      </c>
      <c r="AT221" s="16">
        <v>23973.65</v>
      </c>
      <c r="AU221" s="16">
        <v>219340.01</v>
      </c>
      <c r="AV221" s="16">
        <v>73633.03</v>
      </c>
      <c r="AW221" s="16">
        <v>72503.56</v>
      </c>
      <c r="AX221" s="16">
        <v>74453.56</v>
      </c>
      <c r="AY221" s="16">
        <v>8972.35</v>
      </c>
      <c r="AZ221" s="301"/>
      <c r="BA221" s="301"/>
    </row>
    <row r="222" spans="2:53" ht="26" hidden="1" thickTop="1" thickBot="1" x14ac:dyDescent="0.25">
      <c r="B222" s="10" t="str">
        <f t="shared" si="3"/>
        <v>44201185426114214M0000</v>
      </c>
      <c r="C222" s="11" t="s">
        <v>613</v>
      </c>
      <c r="D222" s="12" t="s">
        <v>614</v>
      </c>
      <c r="E222" s="12" t="s">
        <v>750</v>
      </c>
      <c r="F222" s="12" t="s">
        <v>751</v>
      </c>
      <c r="G222" s="12" t="s">
        <v>752</v>
      </c>
      <c r="H222" s="13" t="s">
        <v>753</v>
      </c>
      <c r="I222" s="13" t="s">
        <v>535</v>
      </c>
      <c r="J222" s="13" t="s">
        <v>464</v>
      </c>
      <c r="K222" s="13" t="s">
        <v>477</v>
      </c>
      <c r="L222" s="13" t="s">
        <v>750</v>
      </c>
      <c r="M222" s="13" t="s">
        <v>347</v>
      </c>
      <c r="N222" s="13" t="s">
        <v>754</v>
      </c>
      <c r="O222" s="13" t="s">
        <v>464</v>
      </c>
      <c r="P222" s="13" t="s">
        <v>467</v>
      </c>
      <c r="Q222" s="14" t="s">
        <v>338</v>
      </c>
      <c r="R222" s="14" t="s">
        <v>423</v>
      </c>
      <c r="S222" s="14" t="s">
        <v>144</v>
      </c>
      <c r="T222" s="14" t="s">
        <v>738</v>
      </c>
      <c r="U222" s="14" t="s">
        <v>32</v>
      </c>
      <c r="V222" s="16"/>
      <c r="W222" s="16"/>
      <c r="X222" s="16"/>
      <c r="Y222" s="16"/>
      <c r="Z222" s="16"/>
      <c r="AA222" s="16"/>
      <c r="AB222" s="16"/>
      <c r="AC222" s="16"/>
      <c r="AD222" s="16"/>
      <c r="AE222" s="16"/>
      <c r="AF222" s="16"/>
      <c r="AG222" s="16"/>
      <c r="AH222" s="16">
        <v>307612.78999999998</v>
      </c>
      <c r="AI222" s="16">
        <v>2653842.13</v>
      </c>
      <c r="AJ222" s="16">
        <v>2371109.7599999998</v>
      </c>
      <c r="AK222" s="16">
        <v>1645781.47</v>
      </c>
      <c r="AL222" s="16">
        <v>1272735.79</v>
      </c>
      <c r="AM222" s="16">
        <v>1893045.51</v>
      </c>
      <c r="AN222" s="16">
        <v>8365329.2800000003</v>
      </c>
      <c r="AO222" s="16">
        <v>9376745.2899999991</v>
      </c>
      <c r="AP222" s="16">
        <v>11850287.859999999</v>
      </c>
      <c r="AQ222" s="16">
        <v>8578225.6099999994</v>
      </c>
      <c r="AR222" s="16">
        <v>8485134.3200000003</v>
      </c>
      <c r="AS222" s="16">
        <v>9948383.4499999993</v>
      </c>
      <c r="AT222" s="16">
        <v>1776749.19</v>
      </c>
      <c r="AU222" s="16">
        <v>3940126.68</v>
      </c>
      <c r="AV222" s="16">
        <v>4809707.2</v>
      </c>
      <c r="AW222" s="16">
        <v>4692588.93</v>
      </c>
      <c r="AX222" s="16">
        <v>5261029.75</v>
      </c>
      <c r="AY222" s="16">
        <v>3188407.1</v>
      </c>
      <c r="AZ222" s="301"/>
      <c r="BA222" s="301"/>
    </row>
    <row r="223" spans="2:53" ht="50" hidden="1" thickTop="1" thickBot="1" x14ac:dyDescent="0.25">
      <c r="B223" s="10" t="str">
        <f t="shared" si="3"/>
        <v>44201185426114214MEC10</v>
      </c>
      <c r="C223" s="11" t="s">
        <v>613</v>
      </c>
      <c r="D223" s="12" t="s">
        <v>614</v>
      </c>
      <c r="E223" s="12" t="s">
        <v>750</v>
      </c>
      <c r="F223" s="12" t="s">
        <v>751</v>
      </c>
      <c r="G223" s="12" t="s">
        <v>752</v>
      </c>
      <c r="H223" s="13" t="s">
        <v>753</v>
      </c>
      <c r="I223" s="13" t="s">
        <v>535</v>
      </c>
      <c r="J223" s="13" t="s">
        <v>464</v>
      </c>
      <c r="K223" s="13" t="s">
        <v>477</v>
      </c>
      <c r="L223" s="13" t="s">
        <v>750</v>
      </c>
      <c r="M223" s="13" t="s">
        <v>603</v>
      </c>
      <c r="N223" s="13" t="s">
        <v>755</v>
      </c>
      <c r="O223" s="13" t="s">
        <v>464</v>
      </c>
      <c r="P223" s="13" t="s">
        <v>467</v>
      </c>
      <c r="Q223" s="14" t="s">
        <v>338</v>
      </c>
      <c r="R223" s="14" t="s">
        <v>423</v>
      </c>
      <c r="S223" s="14" t="s">
        <v>144</v>
      </c>
      <c r="T223" s="14" t="s">
        <v>738</v>
      </c>
      <c r="U223" s="14" t="s">
        <v>32</v>
      </c>
      <c r="V223" s="16"/>
      <c r="W223" s="16"/>
      <c r="X223" s="16"/>
      <c r="Y223" s="16"/>
      <c r="Z223" s="16"/>
      <c r="AA223" s="16"/>
      <c r="AB223" s="16"/>
      <c r="AC223" s="16"/>
      <c r="AD223" s="16"/>
      <c r="AE223" s="16"/>
      <c r="AF223" s="16"/>
      <c r="AG223" s="16"/>
      <c r="AH223" s="16"/>
      <c r="AI223" s="16"/>
      <c r="AJ223" s="16"/>
      <c r="AK223" s="16"/>
      <c r="AL223" s="16"/>
      <c r="AM223" s="16"/>
      <c r="AN223" s="16"/>
      <c r="AO223" s="16"/>
      <c r="AP223" s="16">
        <v>7000</v>
      </c>
      <c r="AQ223" s="16">
        <v>3041441.23</v>
      </c>
      <c r="AR223" s="16">
        <v>1837582.22</v>
      </c>
      <c r="AS223" s="16">
        <v>7998085.1799999997</v>
      </c>
      <c r="AT223" s="16">
        <v>480114.34</v>
      </c>
      <c r="AU223" s="16">
        <v>1955778.28</v>
      </c>
      <c r="AV223" s="16">
        <v>2100502.73</v>
      </c>
      <c r="AW223" s="16">
        <v>7128653.2599999998</v>
      </c>
      <c r="AX223" s="16">
        <v>5540011.4699999997</v>
      </c>
      <c r="AY223" s="16">
        <v>3413371.14</v>
      </c>
      <c r="AZ223" s="301"/>
      <c r="BA223" s="301"/>
    </row>
    <row r="224" spans="2:53" ht="50" hidden="1" thickTop="1" thickBot="1" x14ac:dyDescent="0.25">
      <c r="B224" s="10" t="str">
        <f t="shared" si="3"/>
        <v>44201185426114214MEC11</v>
      </c>
      <c r="C224" s="11" t="s">
        <v>613</v>
      </c>
      <c r="D224" s="12" t="s">
        <v>614</v>
      </c>
      <c r="E224" s="12" t="s">
        <v>750</v>
      </c>
      <c r="F224" s="12" t="s">
        <v>751</v>
      </c>
      <c r="G224" s="12" t="s">
        <v>752</v>
      </c>
      <c r="H224" s="13" t="s">
        <v>753</v>
      </c>
      <c r="I224" s="13" t="s">
        <v>535</v>
      </c>
      <c r="J224" s="13" t="s">
        <v>464</v>
      </c>
      <c r="K224" s="13" t="s">
        <v>477</v>
      </c>
      <c r="L224" s="13" t="s">
        <v>750</v>
      </c>
      <c r="M224" s="13" t="s">
        <v>756</v>
      </c>
      <c r="N224" s="13" t="s">
        <v>757</v>
      </c>
      <c r="O224" s="13" t="s">
        <v>464</v>
      </c>
      <c r="P224" s="13" t="s">
        <v>467</v>
      </c>
      <c r="Q224" s="14" t="s">
        <v>338</v>
      </c>
      <c r="R224" s="14" t="s">
        <v>423</v>
      </c>
      <c r="S224" s="14" t="s">
        <v>144</v>
      </c>
      <c r="T224" s="14" t="s">
        <v>738</v>
      </c>
      <c r="U224" s="14" t="s">
        <v>32</v>
      </c>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v>1313425.9199999999</v>
      </c>
      <c r="AW224" s="16">
        <v>686946.11</v>
      </c>
      <c r="AX224" s="16">
        <v>3156761.92</v>
      </c>
      <c r="AY224" s="16">
        <v>870172.31</v>
      </c>
      <c r="AZ224" s="301"/>
      <c r="BA224" s="301"/>
    </row>
    <row r="225" spans="2:53" ht="38" hidden="1" thickTop="1" thickBot="1" x14ac:dyDescent="0.25">
      <c r="B225" s="10" t="str">
        <f t="shared" si="3"/>
        <v>44201185426114214MMP10</v>
      </c>
      <c r="C225" s="11" t="s">
        <v>613</v>
      </c>
      <c r="D225" s="12" t="s">
        <v>614</v>
      </c>
      <c r="E225" s="12" t="s">
        <v>750</v>
      </c>
      <c r="F225" s="12" t="s">
        <v>751</v>
      </c>
      <c r="G225" s="12" t="s">
        <v>752</v>
      </c>
      <c r="H225" s="13" t="s">
        <v>753</v>
      </c>
      <c r="I225" s="13" t="s">
        <v>535</v>
      </c>
      <c r="J225" s="13" t="s">
        <v>464</v>
      </c>
      <c r="K225" s="13" t="s">
        <v>477</v>
      </c>
      <c r="L225" s="13" t="s">
        <v>750</v>
      </c>
      <c r="M225" s="13" t="s">
        <v>523</v>
      </c>
      <c r="N225" s="13" t="s">
        <v>758</v>
      </c>
      <c r="O225" s="13" t="s">
        <v>464</v>
      </c>
      <c r="P225" s="13" t="s">
        <v>467</v>
      </c>
      <c r="Q225" s="14" t="s">
        <v>338</v>
      </c>
      <c r="R225" s="14" t="s">
        <v>423</v>
      </c>
      <c r="S225" s="14" t="s">
        <v>144</v>
      </c>
      <c r="T225" s="14" t="s">
        <v>738</v>
      </c>
      <c r="U225" s="14" t="s">
        <v>32</v>
      </c>
      <c r="V225" s="16"/>
      <c r="W225" s="16"/>
      <c r="X225" s="16"/>
      <c r="Y225" s="16"/>
      <c r="Z225" s="16"/>
      <c r="AA225" s="16"/>
      <c r="AB225" s="16"/>
      <c r="AC225" s="16"/>
      <c r="AD225" s="16"/>
      <c r="AE225" s="16"/>
      <c r="AF225" s="16"/>
      <c r="AG225" s="16"/>
      <c r="AH225" s="16"/>
      <c r="AI225" s="16"/>
      <c r="AJ225" s="16"/>
      <c r="AK225" s="16"/>
      <c r="AL225" s="16"/>
      <c r="AM225" s="16"/>
      <c r="AN225" s="16">
        <v>51066.25</v>
      </c>
      <c r="AO225" s="16">
        <v>1232239.47</v>
      </c>
      <c r="AP225" s="16">
        <v>1179163.18</v>
      </c>
      <c r="AQ225" s="16">
        <v>4547092.26</v>
      </c>
      <c r="AR225" s="16">
        <v>7967844.7300000004</v>
      </c>
      <c r="AS225" s="16">
        <v>14151742.699999999</v>
      </c>
      <c r="AT225" s="16">
        <v>1972712.83</v>
      </c>
      <c r="AU225" s="16">
        <v>4701.3</v>
      </c>
      <c r="AV225" s="16">
        <v>0</v>
      </c>
      <c r="AW225" s="16">
        <v>0</v>
      </c>
      <c r="AX225" s="16">
        <v>0</v>
      </c>
      <c r="AY225" s="16">
        <v>268327.5</v>
      </c>
      <c r="AZ225" s="301"/>
      <c r="BA225" s="301"/>
    </row>
    <row r="226" spans="2:53" ht="38" hidden="1" thickTop="1" thickBot="1" x14ac:dyDescent="0.25">
      <c r="B226" s="10" t="str">
        <f t="shared" si="3"/>
        <v>44201181256014214N0000</v>
      </c>
      <c r="C226" s="11" t="s">
        <v>613</v>
      </c>
      <c r="D226" s="12" t="s">
        <v>614</v>
      </c>
      <c r="E226" s="12" t="s">
        <v>759</v>
      </c>
      <c r="F226" s="12" t="s">
        <v>760</v>
      </c>
      <c r="G226" s="12" t="s">
        <v>761</v>
      </c>
      <c r="H226" s="13" t="s">
        <v>753</v>
      </c>
      <c r="I226" s="13" t="s">
        <v>535</v>
      </c>
      <c r="J226" s="13" t="s">
        <v>762</v>
      </c>
      <c r="K226" s="13" t="s">
        <v>474</v>
      </c>
      <c r="L226" s="13" t="s">
        <v>759</v>
      </c>
      <c r="M226" s="13" t="s">
        <v>347</v>
      </c>
      <c r="N226" s="13" t="s">
        <v>763</v>
      </c>
      <c r="O226" s="13" t="s">
        <v>762</v>
      </c>
      <c r="P226" s="13" t="s">
        <v>764</v>
      </c>
      <c r="Q226" s="14" t="s">
        <v>338</v>
      </c>
      <c r="R226" s="14" t="s">
        <v>423</v>
      </c>
      <c r="S226" s="14" t="s">
        <v>160</v>
      </c>
      <c r="T226" s="14" t="s">
        <v>765</v>
      </c>
      <c r="U226" s="14" t="s">
        <v>32</v>
      </c>
      <c r="V226" s="16"/>
      <c r="W226" s="16"/>
      <c r="X226" s="16"/>
      <c r="Y226" s="16"/>
      <c r="Z226" s="16"/>
      <c r="AA226" s="16"/>
      <c r="AB226" s="16">
        <v>249400</v>
      </c>
      <c r="AC226" s="16">
        <v>0</v>
      </c>
      <c r="AD226" s="16">
        <v>0</v>
      </c>
      <c r="AE226" s="16">
        <v>0</v>
      </c>
      <c r="AF226" s="16">
        <v>0</v>
      </c>
      <c r="AG226" s="16">
        <v>0</v>
      </c>
      <c r="AH226" s="16">
        <v>0</v>
      </c>
      <c r="AI226" s="16">
        <v>2110077.77</v>
      </c>
      <c r="AJ226" s="16">
        <v>809595.13</v>
      </c>
      <c r="AK226" s="16">
        <v>58645.760000000002</v>
      </c>
      <c r="AL226" s="16">
        <v>0</v>
      </c>
      <c r="AM226" s="16">
        <v>0</v>
      </c>
      <c r="AN226" s="16">
        <v>0</v>
      </c>
      <c r="AO226" s="16">
        <v>0</v>
      </c>
      <c r="AP226" s="16">
        <v>0</v>
      </c>
      <c r="AQ226" s="16">
        <v>0</v>
      </c>
      <c r="AR226" s="16">
        <v>0</v>
      </c>
      <c r="AS226" s="16">
        <v>0</v>
      </c>
      <c r="AT226" s="16"/>
      <c r="AU226" s="16"/>
      <c r="AV226" s="16"/>
      <c r="AW226" s="16"/>
      <c r="AX226" s="16"/>
      <c r="AY226" s="16"/>
      <c r="AZ226" s="301"/>
      <c r="BA226" s="301"/>
    </row>
    <row r="227" spans="2:53" ht="38" hidden="1" thickTop="1" thickBot="1" x14ac:dyDescent="0.25">
      <c r="B227" s="10" t="str">
        <f t="shared" si="3"/>
        <v>44201181256014214N0001</v>
      </c>
      <c r="C227" s="11" t="s">
        <v>613</v>
      </c>
      <c r="D227" s="12" t="s">
        <v>614</v>
      </c>
      <c r="E227" s="12" t="s">
        <v>759</v>
      </c>
      <c r="F227" s="12" t="s">
        <v>760</v>
      </c>
      <c r="G227" s="12" t="s">
        <v>761</v>
      </c>
      <c r="H227" s="13" t="s">
        <v>753</v>
      </c>
      <c r="I227" s="13" t="s">
        <v>535</v>
      </c>
      <c r="J227" s="13" t="s">
        <v>762</v>
      </c>
      <c r="K227" s="13" t="s">
        <v>474</v>
      </c>
      <c r="L227" s="13" t="s">
        <v>759</v>
      </c>
      <c r="M227" s="13" t="s">
        <v>335</v>
      </c>
      <c r="N227" s="13" t="s">
        <v>766</v>
      </c>
      <c r="O227" s="13" t="s">
        <v>762</v>
      </c>
      <c r="P227" s="13" t="s">
        <v>764</v>
      </c>
      <c r="Q227" s="14" t="s">
        <v>338</v>
      </c>
      <c r="R227" s="14" t="s">
        <v>423</v>
      </c>
      <c r="S227" s="14" t="s">
        <v>160</v>
      </c>
      <c r="T227" s="14" t="s">
        <v>765</v>
      </c>
      <c r="U227" s="14" t="s">
        <v>32</v>
      </c>
      <c r="V227" s="16">
        <v>1375806.65</v>
      </c>
      <c r="W227" s="16">
        <v>1554054.54</v>
      </c>
      <c r="X227" s="16">
        <v>3742063.39</v>
      </c>
      <c r="Y227" s="16">
        <v>3252176.8</v>
      </c>
      <c r="Z227" s="16">
        <v>8137915.2400000002</v>
      </c>
      <c r="AA227" s="16">
        <v>1345380.46</v>
      </c>
      <c r="AB227" s="16">
        <v>8097418.9400000004</v>
      </c>
      <c r="AC227" s="16">
        <v>5341614.87</v>
      </c>
      <c r="AD227" s="16">
        <v>4135298.82</v>
      </c>
      <c r="AE227" s="16">
        <v>2601541.87</v>
      </c>
      <c r="AF227" s="16">
        <v>2666254.73</v>
      </c>
      <c r="AG227" s="16">
        <v>1711189.44</v>
      </c>
      <c r="AH227" s="16">
        <v>1767905.26</v>
      </c>
      <c r="AI227" s="16">
        <v>1356934.15</v>
      </c>
      <c r="AJ227" s="16">
        <v>1789028.9</v>
      </c>
      <c r="AK227" s="16">
        <v>6302703.7800000003</v>
      </c>
      <c r="AL227" s="16">
        <v>2058689.51</v>
      </c>
      <c r="AM227" s="16">
        <v>4523886.87</v>
      </c>
      <c r="AN227" s="16">
        <v>960451.79</v>
      </c>
      <c r="AO227" s="16">
        <v>20405.349999999999</v>
      </c>
      <c r="AP227" s="16">
        <v>423563.19</v>
      </c>
      <c r="AQ227" s="16">
        <v>297609.46000000002</v>
      </c>
      <c r="AR227" s="16">
        <v>404027.76</v>
      </c>
      <c r="AS227" s="16">
        <v>988</v>
      </c>
      <c r="AT227" s="16">
        <v>497490.94</v>
      </c>
      <c r="AU227" s="16">
        <v>59101.1</v>
      </c>
      <c r="AV227" s="16">
        <v>0</v>
      </c>
      <c r="AW227" s="16">
        <v>0</v>
      </c>
      <c r="AX227" s="16">
        <v>0</v>
      </c>
      <c r="AY227" s="16">
        <v>0</v>
      </c>
      <c r="AZ227" s="301"/>
      <c r="BA227" s="301"/>
    </row>
    <row r="228" spans="2:53" ht="38" hidden="1" thickTop="1" thickBot="1" x14ac:dyDescent="0.25">
      <c r="B228" s="10" t="str">
        <f t="shared" si="3"/>
        <v>44201181256014214N0002</v>
      </c>
      <c r="C228" s="11" t="s">
        <v>613</v>
      </c>
      <c r="D228" s="12" t="s">
        <v>614</v>
      </c>
      <c r="E228" s="12" t="s">
        <v>759</v>
      </c>
      <c r="F228" s="12" t="s">
        <v>760</v>
      </c>
      <c r="G228" s="12" t="s">
        <v>761</v>
      </c>
      <c r="H228" s="13" t="s">
        <v>753</v>
      </c>
      <c r="I228" s="13" t="s">
        <v>535</v>
      </c>
      <c r="J228" s="13" t="s">
        <v>762</v>
      </c>
      <c r="K228" s="13" t="s">
        <v>474</v>
      </c>
      <c r="L228" s="13" t="s">
        <v>759</v>
      </c>
      <c r="M228" s="13" t="s">
        <v>358</v>
      </c>
      <c r="N228" s="13" t="s">
        <v>767</v>
      </c>
      <c r="O228" s="13" t="s">
        <v>762</v>
      </c>
      <c r="P228" s="13" t="s">
        <v>764</v>
      </c>
      <c r="Q228" s="14" t="s">
        <v>338</v>
      </c>
      <c r="R228" s="14" t="s">
        <v>423</v>
      </c>
      <c r="S228" s="14" t="s">
        <v>160</v>
      </c>
      <c r="T228" s="14" t="s">
        <v>765</v>
      </c>
      <c r="U228" s="14" t="s">
        <v>32</v>
      </c>
      <c r="V228" s="16">
        <v>2224695.13</v>
      </c>
      <c r="W228" s="16">
        <v>8139034.4100000001</v>
      </c>
      <c r="X228" s="16">
        <v>8963400.9299999997</v>
      </c>
      <c r="Y228" s="16">
        <v>15752739.26</v>
      </c>
      <c r="Z228" s="16">
        <v>10274953.359999999</v>
      </c>
      <c r="AA228" s="16">
        <v>7648322.2999999998</v>
      </c>
      <c r="AB228" s="16">
        <v>-3584258.19</v>
      </c>
      <c r="AC228" s="16">
        <v>7040960.6399999997</v>
      </c>
      <c r="AD228" s="16">
        <v>7652412.6299999999</v>
      </c>
      <c r="AE228" s="16">
        <v>13046832.5</v>
      </c>
      <c r="AF228" s="16">
        <v>12950052.67</v>
      </c>
      <c r="AG228" s="16">
        <v>25270184.449999999</v>
      </c>
      <c r="AH228" s="16">
        <v>2840799.86</v>
      </c>
      <c r="AI228" s="16">
        <v>2855727.39</v>
      </c>
      <c r="AJ228" s="16">
        <v>401338.58</v>
      </c>
      <c r="AK228" s="16">
        <v>15889.89</v>
      </c>
      <c r="AL228" s="16">
        <v>196220.22</v>
      </c>
      <c r="AM228" s="16">
        <v>890604.48</v>
      </c>
      <c r="AN228" s="16">
        <v>287611.03000000003</v>
      </c>
      <c r="AO228" s="16">
        <v>27174.959999999999</v>
      </c>
      <c r="AP228" s="16">
        <v>-15889.89</v>
      </c>
      <c r="AQ228" s="16">
        <v>232351.59</v>
      </c>
      <c r="AR228" s="16">
        <v>24248.73</v>
      </c>
      <c r="AS228" s="16">
        <v>125347.57</v>
      </c>
      <c r="AT228" s="16">
        <v>13081.55</v>
      </c>
      <c r="AU228" s="16">
        <v>0</v>
      </c>
      <c r="AV228" s="16">
        <v>410450.51</v>
      </c>
      <c r="AW228" s="16">
        <v>61255.45</v>
      </c>
      <c r="AX228" s="16">
        <v>0</v>
      </c>
      <c r="AY228" s="16">
        <v>0</v>
      </c>
      <c r="AZ228" s="301"/>
      <c r="BA228" s="301"/>
    </row>
    <row r="229" spans="2:53" ht="38" hidden="1" thickTop="1" thickBot="1" x14ac:dyDescent="0.25">
      <c r="B229" s="10" t="str">
        <f t="shared" si="3"/>
        <v>44201181256014214N0003</v>
      </c>
      <c r="C229" s="11" t="s">
        <v>613</v>
      </c>
      <c r="D229" s="12" t="s">
        <v>614</v>
      </c>
      <c r="E229" s="12" t="s">
        <v>759</v>
      </c>
      <c r="F229" s="12" t="s">
        <v>760</v>
      </c>
      <c r="G229" s="12" t="s">
        <v>761</v>
      </c>
      <c r="H229" s="13" t="s">
        <v>753</v>
      </c>
      <c r="I229" s="13" t="s">
        <v>535</v>
      </c>
      <c r="J229" s="13" t="s">
        <v>762</v>
      </c>
      <c r="K229" s="13" t="s">
        <v>474</v>
      </c>
      <c r="L229" s="13" t="s">
        <v>759</v>
      </c>
      <c r="M229" s="13" t="s">
        <v>359</v>
      </c>
      <c r="N229" s="13" t="s">
        <v>768</v>
      </c>
      <c r="O229" s="13" t="s">
        <v>762</v>
      </c>
      <c r="P229" s="13" t="s">
        <v>764</v>
      </c>
      <c r="Q229" s="14" t="s">
        <v>338</v>
      </c>
      <c r="R229" s="14" t="s">
        <v>423</v>
      </c>
      <c r="S229" s="14" t="s">
        <v>160</v>
      </c>
      <c r="T229" s="14" t="s">
        <v>765</v>
      </c>
      <c r="U229" s="14" t="s">
        <v>32</v>
      </c>
      <c r="V229" s="16">
        <v>105961.03</v>
      </c>
      <c r="W229" s="16">
        <v>396995.97</v>
      </c>
      <c r="X229" s="16">
        <v>748260.27</v>
      </c>
      <c r="Y229" s="16">
        <v>451053.8</v>
      </c>
      <c r="Z229" s="16">
        <v>307169.71000000002</v>
      </c>
      <c r="AA229" s="16">
        <v>233907.42</v>
      </c>
      <c r="AB229" s="16">
        <v>205410.77</v>
      </c>
      <c r="AC229" s="16">
        <v>153407.01</v>
      </c>
      <c r="AD229" s="16">
        <v>254672.25</v>
      </c>
      <c r="AE229" s="16">
        <v>481994.48</v>
      </c>
      <c r="AF229" s="16">
        <v>401276.38</v>
      </c>
      <c r="AG229" s="16">
        <v>428420.6</v>
      </c>
      <c r="AH229" s="16">
        <v>60715.4</v>
      </c>
      <c r="AI229" s="16">
        <v>1722.7</v>
      </c>
      <c r="AJ229" s="16">
        <v>7.9</v>
      </c>
      <c r="AK229" s="16">
        <v>0</v>
      </c>
      <c r="AL229" s="16">
        <v>0</v>
      </c>
      <c r="AM229" s="16">
        <v>0</v>
      </c>
      <c r="AN229" s="16">
        <v>0</v>
      </c>
      <c r="AO229" s="16">
        <v>0</v>
      </c>
      <c r="AP229" s="16">
        <v>0</v>
      </c>
      <c r="AQ229" s="16">
        <v>0</v>
      </c>
      <c r="AR229" s="16">
        <v>0</v>
      </c>
      <c r="AS229" s="16">
        <v>0</v>
      </c>
      <c r="AT229" s="16"/>
      <c r="AU229" s="16"/>
      <c r="AV229" s="16"/>
      <c r="AW229" s="16"/>
      <c r="AX229" s="16"/>
      <c r="AY229" s="16"/>
      <c r="AZ229" s="301"/>
      <c r="BA229" s="301"/>
    </row>
    <row r="230" spans="2:53" ht="38" hidden="1" thickTop="1" thickBot="1" x14ac:dyDescent="0.25">
      <c r="B230" s="10" t="str">
        <f t="shared" si="3"/>
        <v>44201181256014214N0004</v>
      </c>
      <c r="C230" s="11" t="s">
        <v>613</v>
      </c>
      <c r="D230" s="12" t="s">
        <v>614</v>
      </c>
      <c r="E230" s="12" t="s">
        <v>759</v>
      </c>
      <c r="F230" s="12" t="s">
        <v>760</v>
      </c>
      <c r="G230" s="12" t="s">
        <v>761</v>
      </c>
      <c r="H230" s="13" t="s">
        <v>753</v>
      </c>
      <c r="I230" s="13" t="s">
        <v>535</v>
      </c>
      <c r="J230" s="13" t="s">
        <v>762</v>
      </c>
      <c r="K230" s="13" t="s">
        <v>474</v>
      </c>
      <c r="L230" s="13" t="s">
        <v>759</v>
      </c>
      <c r="M230" s="13" t="s">
        <v>383</v>
      </c>
      <c r="N230" s="13" t="s">
        <v>769</v>
      </c>
      <c r="O230" s="13" t="s">
        <v>762</v>
      </c>
      <c r="P230" s="13" t="s">
        <v>764</v>
      </c>
      <c r="Q230" s="14" t="s">
        <v>338</v>
      </c>
      <c r="R230" s="14" t="s">
        <v>423</v>
      </c>
      <c r="S230" s="14" t="s">
        <v>160</v>
      </c>
      <c r="T230" s="14" t="s">
        <v>765</v>
      </c>
      <c r="U230" s="14" t="s">
        <v>32</v>
      </c>
      <c r="V230" s="16">
        <v>4340.95</v>
      </c>
      <c r="W230" s="16">
        <v>22479.87</v>
      </c>
      <c r="X230" s="16">
        <v>47857.89</v>
      </c>
      <c r="Y230" s="16">
        <v>61841.760000000002</v>
      </c>
      <c r="Z230" s="16">
        <v>125838.8</v>
      </c>
      <c r="AA230" s="16">
        <v>116052.03</v>
      </c>
      <c r="AB230" s="16">
        <v>180688.69</v>
      </c>
      <c r="AC230" s="16">
        <v>137654.21</v>
      </c>
      <c r="AD230" s="16">
        <v>124264.67</v>
      </c>
      <c r="AE230" s="16">
        <v>111529.74</v>
      </c>
      <c r="AF230" s="16">
        <v>136323.79</v>
      </c>
      <c r="AG230" s="16">
        <v>96850.01</v>
      </c>
      <c r="AH230" s="16">
        <v>300.89999999999998</v>
      </c>
      <c r="AI230" s="16">
        <v>0</v>
      </c>
      <c r="AJ230" s="16">
        <v>0</v>
      </c>
      <c r="AK230" s="16">
        <v>0</v>
      </c>
      <c r="AL230" s="16">
        <v>0</v>
      </c>
      <c r="AM230" s="16">
        <v>0</v>
      </c>
      <c r="AN230" s="16">
        <v>0</v>
      </c>
      <c r="AO230" s="16">
        <v>0</v>
      </c>
      <c r="AP230" s="16">
        <v>0</v>
      </c>
      <c r="AQ230" s="16">
        <v>0</v>
      </c>
      <c r="AR230" s="16">
        <v>0</v>
      </c>
      <c r="AS230" s="16">
        <v>0</v>
      </c>
      <c r="AT230" s="16"/>
      <c r="AU230" s="16"/>
      <c r="AV230" s="16"/>
      <c r="AW230" s="16"/>
      <c r="AX230" s="16"/>
      <c r="AY230" s="16"/>
      <c r="AZ230" s="301"/>
      <c r="BA230" s="301"/>
    </row>
    <row r="231" spans="2:53" ht="38" hidden="1" thickTop="1" thickBot="1" x14ac:dyDescent="0.25">
      <c r="B231" s="10" t="str">
        <f t="shared" si="3"/>
        <v>44201181256014214N0005</v>
      </c>
      <c r="C231" s="11" t="s">
        <v>613</v>
      </c>
      <c r="D231" s="12" t="s">
        <v>614</v>
      </c>
      <c r="E231" s="12" t="s">
        <v>759</v>
      </c>
      <c r="F231" s="12" t="s">
        <v>760</v>
      </c>
      <c r="G231" s="12" t="s">
        <v>761</v>
      </c>
      <c r="H231" s="13" t="s">
        <v>753</v>
      </c>
      <c r="I231" s="13" t="s">
        <v>535</v>
      </c>
      <c r="J231" s="13" t="s">
        <v>762</v>
      </c>
      <c r="K231" s="13" t="s">
        <v>474</v>
      </c>
      <c r="L231" s="13" t="s">
        <v>759</v>
      </c>
      <c r="M231" s="13" t="s">
        <v>368</v>
      </c>
      <c r="N231" s="13" t="s">
        <v>770</v>
      </c>
      <c r="O231" s="13" t="s">
        <v>762</v>
      </c>
      <c r="P231" s="13" t="s">
        <v>764</v>
      </c>
      <c r="Q231" s="14" t="s">
        <v>338</v>
      </c>
      <c r="R231" s="14" t="s">
        <v>423</v>
      </c>
      <c r="S231" s="14" t="s">
        <v>160</v>
      </c>
      <c r="T231" s="14" t="s">
        <v>765</v>
      </c>
      <c r="U231" s="14" t="s">
        <v>32</v>
      </c>
      <c r="V231" s="16">
        <v>14980.51</v>
      </c>
      <c r="W231" s="16">
        <v>35396.120000000003</v>
      </c>
      <c r="X231" s="16">
        <v>100311.49</v>
      </c>
      <c r="Y231" s="16">
        <v>128149.42</v>
      </c>
      <c r="Z231" s="16">
        <v>129347.36</v>
      </c>
      <c r="AA231" s="16">
        <v>120347.62</v>
      </c>
      <c r="AB231" s="16">
        <v>109702.6</v>
      </c>
      <c r="AC231" s="16">
        <v>144318.6</v>
      </c>
      <c r="AD231" s="16">
        <v>211314.2</v>
      </c>
      <c r="AE231" s="16">
        <v>374516.38</v>
      </c>
      <c r="AF231" s="16">
        <v>634335.36</v>
      </c>
      <c r="AG231" s="16">
        <v>18285246.809999999</v>
      </c>
      <c r="AH231" s="16">
        <v>47787.5</v>
      </c>
      <c r="AI231" s="16">
        <v>130</v>
      </c>
      <c r="AJ231" s="16">
        <v>2272.0300000000002</v>
      </c>
      <c r="AK231" s="16">
        <v>141.16999999999999</v>
      </c>
      <c r="AL231" s="16">
        <v>2918.65</v>
      </c>
      <c r="AM231" s="16">
        <v>181.35</v>
      </c>
      <c r="AN231" s="16">
        <v>0</v>
      </c>
      <c r="AO231" s="16">
        <v>0</v>
      </c>
      <c r="AP231" s="16">
        <v>0</v>
      </c>
      <c r="AQ231" s="16">
        <v>0</v>
      </c>
      <c r="AR231" s="16">
        <v>0</v>
      </c>
      <c r="AS231" s="16">
        <v>0</v>
      </c>
      <c r="AT231" s="16"/>
      <c r="AU231" s="16"/>
      <c r="AV231" s="16"/>
      <c r="AW231" s="16"/>
      <c r="AX231" s="16"/>
      <c r="AY231" s="16"/>
      <c r="AZ231" s="301"/>
      <c r="BA231" s="301"/>
    </row>
    <row r="232" spans="2:53" ht="38" hidden="1" thickTop="1" thickBot="1" x14ac:dyDescent="0.25">
      <c r="B232" s="10" t="str">
        <f t="shared" si="3"/>
        <v>44201181256114214N0001</v>
      </c>
      <c r="C232" s="11" t="s">
        <v>613</v>
      </c>
      <c r="D232" s="12" t="s">
        <v>614</v>
      </c>
      <c r="E232" s="12" t="s">
        <v>759</v>
      </c>
      <c r="F232" s="12" t="s">
        <v>760</v>
      </c>
      <c r="G232" s="12" t="s">
        <v>761</v>
      </c>
      <c r="H232" s="13" t="s">
        <v>753</v>
      </c>
      <c r="I232" s="13" t="s">
        <v>535</v>
      </c>
      <c r="J232" s="13" t="s">
        <v>762</v>
      </c>
      <c r="K232" s="13" t="s">
        <v>477</v>
      </c>
      <c r="L232" s="13" t="s">
        <v>759</v>
      </c>
      <c r="M232" s="13" t="s">
        <v>335</v>
      </c>
      <c r="N232" s="13" t="s">
        <v>766</v>
      </c>
      <c r="O232" s="13" t="s">
        <v>762</v>
      </c>
      <c r="P232" s="13" t="s">
        <v>764</v>
      </c>
      <c r="Q232" s="14" t="s">
        <v>338</v>
      </c>
      <c r="R232" s="14" t="s">
        <v>423</v>
      </c>
      <c r="S232" s="14" t="s">
        <v>160</v>
      </c>
      <c r="T232" s="14" t="s">
        <v>765</v>
      </c>
      <c r="U232" s="14" t="s">
        <v>32</v>
      </c>
      <c r="V232" s="16"/>
      <c r="W232" s="16"/>
      <c r="X232" s="16"/>
      <c r="Y232" s="16"/>
      <c r="Z232" s="16"/>
      <c r="AA232" s="16"/>
      <c r="AB232" s="16"/>
      <c r="AC232" s="16"/>
      <c r="AD232" s="16"/>
      <c r="AE232" s="16"/>
      <c r="AF232" s="16"/>
      <c r="AG232" s="16"/>
      <c r="AH232" s="16">
        <v>60332.82</v>
      </c>
      <c r="AI232" s="16">
        <v>512874.55</v>
      </c>
      <c r="AJ232" s="16">
        <v>701961.84</v>
      </c>
      <c r="AK232" s="16">
        <v>1156858.6200000001</v>
      </c>
      <c r="AL232" s="16">
        <v>1711755.62</v>
      </c>
      <c r="AM232" s="16">
        <v>1938445.61</v>
      </c>
      <c r="AN232" s="16">
        <v>4419555.74</v>
      </c>
      <c r="AO232" s="16">
        <v>1381566.64</v>
      </c>
      <c r="AP232" s="16">
        <v>5015913.29</v>
      </c>
      <c r="AQ232" s="16">
        <v>3421873.95</v>
      </c>
      <c r="AR232" s="16">
        <v>4783342.34</v>
      </c>
      <c r="AS232" s="16">
        <v>18312080.109999999</v>
      </c>
      <c r="AT232" s="16">
        <v>3101558.15</v>
      </c>
      <c r="AU232" s="16">
        <v>1522489.14</v>
      </c>
      <c r="AV232" s="16">
        <v>1063817.75</v>
      </c>
      <c r="AW232" s="16">
        <v>1274990.94</v>
      </c>
      <c r="AX232" s="16">
        <v>1925044.5</v>
      </c>
      <c r="AY232" s="16">
        <v>2260416.2999999998</v>
      </c>
      <c r="AZ232" s="301"/>
      <c r="BA232" s="301"/>
    </row>
    <row r="233" spans="2:53" ht="38" hidden="1" thickTop="1" thickBot="1" x14ac:dyDescent="0.25">
      <c r="B233" s="10" t="str">
        <f t="shared" si="3"/>
        <v>44201181256114214N0002</v>
      </c>
      <c r="C233" s="11" t="s">
        <v>613</v>
      </c>
      <c r="D233" s="12" t="s">
        <v>614</v>
      </c>
      <c r="E233" s="12" t="s">
        <v>759</v>
      </c>
      <c r="F233" s="12" t="s">
        <v>760</v>
      </c>
      <c r="G233" s="12" t="s">
        <v>761</v>
      </c>
      <c r="H233" s="13" t="s">
        <v>753</v>
      </c>
      <c r="I233" s="13" t="s">
        <v>535</v>
      </c>
      <c r="J233" s="13" t="s">
        <v>762</v>
      </c>
      <c r="K233" s="13" t="s">
        <v>477</v>
      </c>
      <c r="L233" s="13" t="s">
        <v>759</v>
      </c>
      <c r="M233" s="13" t="s">
        <v>358</v>
      </c>
      <c r="N233" s="13" t="s">
        <v>767</v>
      </c>
      <c r="O233" s="13" t="s">
        <v>762</v>
      </c>
      <c r="P233" s="13" t="s">
        <v>764</v>
      </c>
      <c r="Q233" s="14" t="s">
        <v>338</v>
      </c>
      <c r="R233" s="14" t="s">
        <v>423</v>
      </c>
      <c r="S233" s="14" t="s">
        <v>160</v>
      </c>
      <c r="T233" s="14" t="s">
        <v>765</v>
      </c>
      <c r="U233" s="14" t="s">
        <v>32</v>
      </c>
      <c r="V233" s="16"/>
      <c r="W233" s="16"/>
      <c r="X233" s="16"/>
      <c r="Y233" s="16"/>
      <c r="Z233" s="16"/>
      <c r="AA233" s="16"/>
      <c r="AB233" s="16"/>
      <c r="AC233" s="16"/>
      <c r="AD233" s="16"/>
      <c r="AE233" s="16"/>
      <c r="AF233" s="16"/>
      <c r="AG233" s="16"/>
      <c r="AH233" s="16">
        <v>606995.86</v>
      </c>
      <c r="AI233" s="16">
        <v>801569.86</v>
      </c>
      <c r="AJ233" s="16">
        <v>4900257.55</v>
      </c>
      <c r="AK233" s="16">
        <v>10220415.99</v>
      </c>
      <c r="AL233" s="16">
        <v>7393145.0300000003</v>
      </c>
      <c r="AM233" s="16">
        <v>4598031.82</v>
      </c>
      <c r="AN233" s="16">
        <v>6184643.8600000003</v>
      </c>
      <c r="AO233" s="16">
        <v>8270913.5899999999</v>
      </c>
      <c r="AP233" s="16">
        <v>12928277.310000001</v>
      </c>
      <c r="AQ233" s="16">
        <v>9626084.3000000007</v>
      </c>
      <c r="AR233" s="16">
        <v>18000559.16</v>
      </c>
      <c r="AS233" s="16">
        <v>27835270.469999999</v>
      </c>
      <c r="AT233" s="16">
        <v>3730773.22</v>
      </c>
      <c r="AU233" s="16">
        <v>3264252.15</v>
      </c>
      <c r="AV233" s="16">
        <v>8753434.6400000006</v>
      </c>
      <c r="AW233" s="16">
        <v>6331679.4199999999</v>
      </c>
      <c r="AX233" s="16">
        <v>8561980.2100000009</v>
      </c>
      <c r="AY233" s="16">
        <v>7700456.8899999997</v>
      </c>
      <c r="AZ233" s="301"/>
      <c r="BA233" s="301"/>
    </row>
    <row r="234" spans="2:53" ht="38" hidden="1" thickTop="1" thickBot="1" x14ac:dyDescent="0.25">
      <c r="B234" s="10" t="str">
        <f t="shared" si="3"/>
        <v>44201181256114214N0003</v>
      </c>
      <c r="C234" s="11" t="s">
        <v>613</v>
      </c>
      <c r="D234" s="12" t="s">
        <v>614</v>
      </c>
      <c r="E234" s="12" t="s">
        <v>759</v>
      </c>
      <c r="F234" s="12" t="s">
        <v>760</v>
      </c>
      <c r="G234" s="12" t="s">
        <v>761</v>
      </c>
      <c r="H234" s="13" t="s">
        <v>753</v>
      </c>
      <c r="I234" s="13" t="s">
        <v>535</v>
      </c>
      <c r="J234" s="13" t="s">
        <v>762</v>
      </c>
      <c r="K234" s="13" t="s">
        <v>477</v>
      </c>
      <c r="L234" s="13" t="s">
        <v>759</v>
      </c>
      <c r="M234" s="13" t="s">
        <v>359</v>
      </c>
      <c r="N234" s="13" t="s">
        <v>768</v>
      </c>
      <c r="O234" s="13" t="s">
        <v>762</v>
      </c>
      <c r="P234" s="13" t="s">
        <v>764</v>
      </c>
      <c r="Q234" s="14" t="s">
        <v>338</v>
      </c>
      <c r="R234" s="14" t="s">
        <v>423</v>
      </c>
      <c r="S234" s="14" t="s">
        <v>160</v>
      </c>
      <c r="T234" s="14" t="s">
        <v>765</v>
      </c>
      <c r="U234" s="14" t="s">
        <v>32</v>
      </c>
      <c r="V234" s="16"/>
      <c r="W234" s="16"/>
      <c r="X234" s="16"/>
      <c r="Y234" s="16"/>
      <c r="Z234" s="16"/>
      <c r="AA234" s="16"/>
      <c r="AB234" s="16"/>
      <c r="AC234" s="16"/>
      <c r="AD234" s="16"/>
      <c r="AE234" s="16"/>
      <c r="AF234" s="16"/>
      <c r="AG234" s="16"/>
      <c r="AH234" s="16">
        <v>903.42</v>
      </c>
      <c r="AI234" s="16">
        <v>14340.28</v>
      </c>
      <c r="AJ234" s="16">
        <v>76264.820000000007</v>
      </c>
      <c r="AK234" s="16">
        <v>195169.09</v>
      </c>
      <c r="AL234" s="16">
        <v>312007.38</v>
      </c>
      <c r="AM234" s="16">
        <v>184949.04</v>
      </c>
      <c r="AN234" s="16">
        <v>248954.21</v>
      </c>
      <c r="AO234" s="16">
        <v>303602.15000000002</v>
      </c>
      <c r="AP234" s="16">
        <v>541262.44999999995</v>
      </c>
      <c r="AQ234" s="16">
        <v>632979.94999999995</v>
      </c>
      <c r="AR234" s="16">
        <v>563080.1</v>
      </c>
      <c r="AS234" s="16">
        <v>458901.77</v>
      </c>
      <c r="AT234" s="16">
        <v>171327.23</v>
      </c>
      <c r="AU234" s="16">
        <v>540959.12</v>
      </c>
      <c r="AV234" s="16">
        <v>652216.61</v>
      </c>
      <c r="AW234" s="16">
        <v>717250.7</v>
      </c>
      <c r="AX234" s="16">
        <v>441861.56</v>
      </c>
      <c r="AY234" s="16">
        <v>295007.18</v>
      </c>
      <c r="AZ234" s="301"/>
      <c r="BA234" s="301"/>
    </row>
    <row r="235" spans="2:53" ht="38" hidden="1" thickTop="1" thickBot="1" x14ac:dyDescent="0.25">
      <c r="B235" s="10" t="str">
        <f t="shared" si="3"/>
        <v>44201181256114214N0004</v>
      </c>
      <c r="C235" s="11" t="s">
        <v>613</v>
      </c>
      <c r="D235" s="12" t="s">
        <v>614</v>
      </c>
      <c r="E235" s="12" t="s">
        <v>759</v>
      </c>
      <c r="F235" s="12" t="s">
        <v>760</v>
      </c>
      <c r="G235" s="12" t="s">
        <v>761</v>
      </c>
      <c r="H235" s="13" t="s">
        <v>753</v>
      </c>
      <c r="I235" s="13" t="s">
        <v>535</v>
      </c>
      <c r="J235" s="13" t="s">
        <v>762</v>
      </c>
      <c r="K235" s="13" t="s">
        <v>477</v>
      </c>
      <c r="L235" s="13" t="s">
        <v>759</v>
      </c>
      <c r="M235" s="13" t="s">
        <v>383</v>
      </c>
      <c r="N235" s="13" t="s">
        <v>769</v>
      </c>
      <c r="O235" s="13" t="s">
        <v>762</v>
      </c>
      <c r="P235" s="13" t="s">
        <v>764</v>
      </c>
      <c r="Q235" s="14" t="s">
        <v>338</v>
      </c>
      <c r="R235" s="14" t="s">
        <v>423</v>
      </c>
      <c r="S235" s="14" t="s">
        <v>160</v>
      </c>
      <c r="T235" s="14" t="s">
        <v>765</v>
      </c>
      <c r="U235" s="14" t="s">
        <v>32</v>
      </c>
      <c r="V235" s="16"/>
      <c r="W235" s="16"/>
      <c r="X235" s="16"/>
      <c r="Y235" s="16"/>
      <c r="Z235" s="16"/>
      <c r="AA235" s="16"/>
      <c r="AB235" s="16"/>
      <c r="AC235" s="16"/>
      <c r="AD235" s="16"/>
      <c r="AE235" s="16"/>
      <c r="AF235" s="16"/>
      <c r="AG235" s="16"/>
      <c r="AH235" s="16">
        <v>1867.02</v>
      </c>
      <c r="AI235" s="16">
        <v>20044.580000000002</v>
      </c>
      <c r="AJ235" s="16">
        <v>32368.21</v>
      </c>
      <c r="AK235" s="16">
        <v>45899.71</v>
      </c>
      <c r="AL235" s="16">
        <v>70722.63</v>
      </c>
      <c r="AM235" s="16">
        <v>42882.79</v>
      </c>
      <c r="AN235" s="16">
        <v>66984.13</v>
      </c>
      <c r="AO235" s="16">
        <v>49085.17</v>
      </c>
      <c r="AP235" s="16">
        <v>131880.98000000001</v>
      </c>
      <c r="AQ235" s="16">
        <v>302558.71000000002</v>
      </c>
      <c r="AR235" s="16">
        <v>240471.11</v>
      </c>
      <c r="AS235" s="16">
        <v>141237.17000000001</v>
      </c>
      <c r="AT235" s="16">
        <v>36503.050000000003</v>
      </c>
      <c r="AU235" s="16">
        <v>83099.839999999997</v>
      </c>
      <c r="AV235" s="16">
        <v>100623.7</v>
      </c>
      <c r="AW235" s="16">
        <v>109268.46</v>
      </c>
      <c r="AX235" s="16">
        <v>288696.37</v>
      </c>
      <c r="AY235" s="16">
        <v>128039.07</v>
      </c>
      <c r="AZ235" s="301"/>
      <c r="BA235" s="301"/>
    </row>
    <row r="236" spans="2:53" ht="38" hidden="1" thickTop="1" thickBot="1" x14ac:dyDescent="0.25">
      <c r="B236" s="10" t="str">
        <f t="shared" si="3"/>
        <v>44201181256114214N0005</v>
      </c>
      <c r="C236" s="11" t="s">
        <v>613</v>
      </c>
      <c r="D236" s="12" t="s">
        <v>614</v>
      </c>
      <c r="E236" s="12" t="s">
        <v>759</v>
      </c>
      <c r="F236" s="12" t="s">
        <v>760</v>
      </c>
      <c r="G236" s="12" t="s">
        <v>761</v>
      </c>
      <c r="H236" s="13" t="s">
        <v>753</v>
      </c>
      <c r="I236" s="13" t="s">
        <v>535</v>
      </c>
      <c r="J236" s="13" t="s">
        <v>762</v>
      </c>
      <c r="K236" s="13" t="s">
        <v>477</v>
      </c>
      <c r="L236" s="13" t="s">
        <v>759</v>
      </c>
      <c r="M236" s="13" t="s">
        <v>368</v>
      </c>
      <c r="N236" s="13" t="s">
        <v>770</v>
      </c>
      <c r="O236" s="13" t="s">
        <v>762</v>
      </c>
      <c r="P236" s="13" t="s">
        <v>764</v>
      </c>
      <c r="Q236" s="14" t="s">
        <v>338</v>
      </c>
      <c r="R236" s="14" t="s">
        <v>423</v>
      </c>
      <c r="S236" s="14" t="s">
        <v>160</v>
      </c>
      <c r="T236" s="14" t="s">
        <v>765</v>
      </c>
      <c r="U236" s="14" t="s">
        <v>32</v>
      </c>
      <c r="V236" s="16"/>
      <c r="W236" s="16"/>
      <c r="X236" s="16"/>
      <c r="Y236" s="16"/>
      <c r="Z236" s="16"/>
      <c r="AA236" s="16"/>
      <c r="AB236" s="16"/>
      <c r="AC236" s="16"/>
      <c r="AD236" s="16"/>
      <c r="AE236" s="16"/>
      <c r="AF236" s="16"/>
      <c r="AG236" s="16"/>
      <c r="AH236" s="16">
        <v>10802.23</v>
      </c>
      <c r="AI236" s="16">
        <v>35192.68</v>
      </c>
      <c r="AJ236" s="16">
        <v>73413.06</v>
      </c>
      <c r="AK236" s="16">
        <v>76467.740000000005</v>
      </c>
      <c r="AL236" s="16">
        <v>628822.06999999995</v>
      </c>
      <c r="AM236" s="16">
        <v>362722.95</v>
      </c>
      <c r="AN236" s="16">
        <v>588117.68999999994</v>
      </c>
      <c r="AO236" s="16">
        <v>277647.96999999997</v>
      </c>
      <c r="AP236" s="16">
        <v>4407619.97</v>
      </c>
      <c r="AQ236" s="16">
        <v>7376362.8899999997</v>
      </c>
      <c r="AR236" s="16">
        <v>2900913.85</v>
      </c>
      <c r="AS236" s="16">
        <v>2652758.4900000002</v>
      </c>
      <c r="AT236" s="16">
        <v>3012854.54</v>
      </c>
      <c r="AU236" s="16">
        <v>180831.76</v>
      </c>
      <c r="AV236" s="16">
        <v>201417.4</v>
      </c>
      <c r="AW236" s="16">
        <v>753269.58</v>
      </c>
      <c r="AX236" s="16">
        <v>8565006.3100000005</v>
      </c>
      <c r="AY236" s="16">
        <v>529231.68000000005</v>
      </c>
      <c r="AZ236" s="301"/>
      <c r="BA236" s="301"/>
    </row>
    <row r="237" spans="2:53" ht="38" hidden="1" thickTop="1" thickBot="1" x14ac:dyDescent="0.25">
      <c r="B237" s="10" t="str">
        <f t="shared" si="3"/>
        <v>44201181256114214N0006</v>
      </c>
      <c r="C237" s="11" t="s">
        <v>613</v>
      </c>
      <c r="D237" s="12" t="s">
        <v>614</v>
      </c>
      <c r="E237" s="12" t="s">
        <v>759</v>
      </c>
      <c r="F237" s="12" t="s">
        <v>760</v>
      </c>
      <c r="G237" s="12" t="s">
        <v>761</v>
      </c>
      <c r="H237" s="13" t="s">
        <v>753</v>
      </c>
      <c r="I237" s="13" t="s">
        <v>535</v>
      </c>
      <c r="J237" s="13" t="s">
        <v>762</v>
      </c>
      <c r="K237" s="13" t="s">
        <v>477</v>
      </c>
      <c r="L237" s="13" t="s">
        <v>759</v>
      </c>
      <c r="M237" s="13" t="s">
        <v>391</v>
      </c>
      <c r="N237" s="13" t="s">
        <v>771</v>
      </c>
      <c r="O237" s="13" t="s">
        <v>762</v>
      </c>
      <c r="P237" s="13" t="s">
        <v>764</v>
      </c>
      <c r="Q237" s="14" t="s">
        <v>338</v>
      </c>
      <c r="R237" s="14" t="s">
        <v>423</v>
      </c>
      <c r="S237" s="14" t="s">
        <v>160</v>
      </c>
      <c r="T237" s="14" t="s">
        <v>765</v>
      </c>
      <c r="U237" s="14" t="s">
        <v>32</v>
      </c>
      <c r="V237" s="15"/>
      <c r="W237" s="15"/>
      <c r="X237" s="15"/>
      <c r="Y237" s="15"/>
      <c r="Z237" s="15"/>
      <c r="AA237" s="15"/>
      <c r="AB237" s="15"/>
      <c r="AC237" s="15"/>
      <c r="AD237" s="15"/>
      <c r="AE237" s="15"/>
      <c r="AF237" s="15"/>
      <c r="AG237" s="15"/>
      <c r="AH237" s="15">
        <v>31399.42</v>
      </c>
      <c r="AI237" s="15">
        <v>96716.92</v>
      </c>
      <c r="AJ237" s="15">
        <v>230359.62</v>
      </c>
      <c r="AK237" s="15">
        <v>108160.71</v>
      </c>
      <c r="AL237" s="15">
        <v>170058.65</v>
      </c>
      <c r="AM237" s="15">
        <v>223759.49</v>
      </c>
      <c r="AN237" s="15">
        <v>308689.53000000003</v>
      </c>
      <c r="AO237" s="15">
        <v>325198.81</v>
      </c>
      <c r="AP237" s="15">
        <v>192946.12</v>
      </c>
      <c r="AQ237" s="15">
        <v>326396.65999999997</v>
      </c>
      <c r="AR237" s="15">
        <v>378107.9</v>
      </c>
      <c r="AS237" s="15">
        <v>160518.16</v>
      </c>
      <c r="AT237" s="15">
        <v>92177.89</v>
      </c>
      <c r="AU237" s="15">
        <v>224902.66</v>
      </c>
      <c r="AV237" s="15">
        <v>305511.34000000003</v>
      </c>
      <c r="AW237" s="15">
        <v>210836.05</v>
      </c>
      <c r="AX237" s="15">
        <v>393846.61</v>
      </c>
      <c r="AY237" s="15">
        <v>133079.63</v>
      </c>
      <c r="AZ237" s="301"/>
      <c r="BA237" s="301"/>
    </row>
    <row r="238" spans="2:53" ht="38" hidden="1" thickTop="1" thickBot="1" x14ac:dyDescent="0.25">
      <c r="B238" s="10" t="str">
        <f t="shared" si="3"/>
        <v>44201181256114214NCP10</v>
      </c>
      <c r="C238" s="11" t="s">
        <v>613</v>
      </c>
      <c r="D238" s="12" t="s">
        <v>614</v>
      </c>
      <c r="E238" s="12" t="s">
        <v>759</v>
      </c>
      <c r="F238" s="12" t="s">
        <v>760</v>
      </c>
      <c r="G238" s="12" t="s">
        <v>761</v>
      </c>
      <c r="H238" s="13" t="s">
        <v>753</v>
      </c>
      <c r="I238" s="13" t="s">
        <v>535</v>
      </c>
      <c r="J238" s="13" t="s">
        <v>762</v>
      </c>
      <c r="K238" s="13" t="s">
        <v>477</v>
      </c>
      <c r="L238" s="13" t="s">
        <v>759</v>
      </c>
      <c r="M238" s="13" t="s">
        <v>526</v>
      </c>
      <c r="N238" s="13" t="s">
        <v>772</v>
      </c>
      <c r="O238" s="13" t="s">
        <v>762</v>
      </c>
      <c r="P238" s="13" t="s">
        <v>764</v>
      </c>
      <c r="Q238" s="14" t="s">
        <v>338</v>
      </c>
      <c r="R238" s="14" t="s">
        <v>423</v>
      </c>
      <c r="S238" s="14" t="s">
        <v>160</v>
      </c>
      <c r="T238" s="14" t="s">
        <v>765</v>
      </c>
      <c r="U238" s="14" t="s">
        <v>32</v>
      </c>
      <c r="V238" s="15"/>
      <c r="W238" s="15"/>
      <c r="X238" s="15"/>
      <c r="Y238" s="15"/>
      <c r="Z238" s="15"/>
      <c r="AA238" s="15"/>
      <c r="AB238" s="15"/>
      <c r="AC238" s="15"/>
      <c r="AD238" s="15"/>
      <c r="AE238" s="15"/>
      <c r="AF238" s="15"/>
      <c r="AG238" s="15"/>
      <c r="AH238" s="15"/>
      <c r="AI238" s="15"/>
      <c r="AJ238" s="15"/>
      <c r="AK238" s="15"/>
      <c r="AL238" s="15"/>
      <c r="AM238" s="15">
        <v>414857.34</v>
      </c>
      <c r="AN238" s="15">
        <v>699031.77</v>
      </c>
      <c r="AO238" s="15">
        <v>2259599.1</v>
      </c>
      <c r="AP238" s="15">
        <v>258877.63</v>
      </c>
      <c r="AQ238" s="15">
        <v>222667.13</v>
      </c>
      <c r="AR238" s="15">
        <v>532127.98</v>
      </c>
      <c r="AS238" s="15">
        <v>582448.78</v>
      </c>
      <c r="AT238" s="15">
        <v>73292.95</v>
      </c>
      <c r="AU238" s="15">
        <v>498.08</v>
      </c>
      <c r="AV238" s="15">
        <v>0</v>
      </c>
      <c r="AW238" s="15">
        <v>0</v>
      </c>
      <c r="AX238" s="15">
        <v>0</v>
      </c>
      <c r="AY238" s="15">
        <v>0</v>
      </c>
      <c r="AZ238" s="301"/>
      <c r="BA238" s="301"/>
    </row>
    <row r="239" spans="2:53" ht="50" hidden="1" thickTop="1" thickBot="1" x14ac:dyDescent="0.25">
      <c r="B239" s="10" t="str">
        <f t="shared" si="3"/>
        <v>44201181256114214NEC11</v>
      </c>
      <c r="C239" s="11" t="s">
        <v>613</v>
      </c>
      <c r="D239" s="12" t="s">
        <v>614</v>
      </c>
      <c r="E239" s="12" t="s">
        <v>759</v>
      </c>
      <c r="F239" s="12" t="s">
        <v>760</v>
      </c>
      <c r="G239" s="12" t="s">
        <v>761</v>
      </c>
      <c r="H239" s="13" t="s">
        <v>753</v>
      </c>
      <c r="I239" s="13" t="s">
        <v>535</v>
      </c>
      <c r="J239" s="13" t="s">
        <v>762</v>
      </c>
      <c r="K239" s="13" t="s">
        <v>477</v>
      </c>
      <c r="L239" s="13" t="s">
        <v>759</v>
      </c>
      <c r="M239" s="13" t="s">
        <v>756</v>
      </c>
      <c r="N239" s="13" t="s">
        <v>757</v>
      </c>
      <c r="O239" s="13" t="s">
        <v>762</v>
      </c>
      <c r="P239" s="13" t="s">
        <v>764</v>
      </c>
      <c r="Q239" s="14" t="s">
        <v>338</v>
      </c>
      <c r="R239" s="14" t="s">
        <v>423</v>
      </c>
      <c r="S239" s="14" t="s">
        <v>160</v>
      </c>
      <c r="T239" s="14" t="s">
        <v>765</v>
      </c>
      <c r="U239" s="14" t="s">
        <v>32</v>
      </c>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v>8582801.7200000007</v>
      </c>
      <c r="AX239" s="15">
        <v>1907570.65</v>
      </c>
      <c r="AY239" s="15">
        <v>12475851.210000001</v>
      </c>
      <c r="AZ239" s="301"/>
      <c r="BA239" s="301"/>
    </row>
    <row r="240" spans="2:53" ht="50" hidden="1" thickTop="1" thickBot="1" x14ac:dyDescent="0.25">
      <c r="B240" s="10" t="str">
        <f t="shared" si="3"/>
        <v>44201185421041214O0001</v>
      </c>
      <c r="C240" s="11" t="s">
        <v>613</v>
      </c>
      <c r="D240" s="12" t="s">
        <v>614</v>
      </c>
      <c r="E240" s="12" t="s">
        <v>773</v>
      </c>
      <c r="F240" s="12" t="s">
        <v>774</v>
      </c>
      <c r="G240" s="12" t="s">
        <v>775</v>
      </c>
      <c r="H240" s="13" t="s">
        <v>753</v>
      </c>
      <c r="I240" s="13" t="s">
        <v>535</v>
      </c>
      <c r="J240" s="13" t="s">
        <v>464</v>
      </c>
      <c r="K240" s="13" t="s">
        <v>615</v>
      </c>
      <c r="L240" s="13" t="s">
        <v>773</v>
      </c>
      <c r="M240" s="13" t="s">
        <v>335</v>
      </c>
      <c r="N240" s="13" t="s">
        <v>776</v>
      </c>
      <c r="O240" s="13" t="s">
        <v>464</v>
      </c>
      <c r="P240" s="13" t="s">
        <v>467</v>
      </c>
      <c r="Q240" s="14" t="s">
        <v>338</v>
      </c>
      <c r="R240" s="14" t="s">
        <v>423</v>
      </c>
      <c r="S240" s="14" t="s">
        <v>138</v>
      </c>
      <c r="T240" s="14" t="s">
        <v>540</v>
      </c>
      <c r="U240" s="14" t="s">
        <v>32</v>
      </c>
      <c r="V240" s="15">
        <v>354983.14</v>
      </c>
      <c r="W240" s="15">
        <v>232172.02</v>
      </c>
      <c r="X240" s="15">
        <v>202800.66</v>
      </c>
      <c r="Y240" s="15">
        <v>1210468.72</v>
      </c>
      <c r="Z240" s="15">
        <v>1886382.38</v>
      </c>
      <c r="AA240" s="15">
        <v>129694.1</v>
      </c>
      <c r="AB240" s="15">
        <v>111633.99</v>
      </c>
      <c r="AC240" s="15">
        <v>111633.99</v>
      </c>
      <c r="AD240" s="15">
        <v>362483.98</v>
      </c>
      <c r="AE240" s="15">
        <v>192420.73</v>
      </c>
      <c r="AF240" s="15">
        <v>593197.56000000006</v>
      </c>
      <c r="AG240" s="15">
        <v>206121.12</v>
      </c>
      <c r="AH240" s="15">
        <v>647784.47</v>
      </c>
      <c r="AI240" s="15">
        <v>36448.85</v>
      </c>
      <c r="AJ240" s="15">
        <v>87287.53</v>
      </c>
      <c r="AK240" s="15">
        <v>666486.81999999995</v>
      </c>
      <c r="AL240" s="15">
        <v>181966.82</v>
      </c>
      <c r="AM240" s="15">
        <v>0</v>
      </c>
      <c r="AN240" s="15">
        <v>0</v>
      </c>
      <c r="AO240" s="15">
        <v>69656</v>
      </c>
      <c r="AP240" s="15">
        <v>0</v>
      </c>
      <c r="AQ240" s="15">
        <v>0</v>
      </c>
      <c r="AR240" s="15">
        <v>0</v>
      </c>
      <c r="AS240" s="15">
        <v>0</v>
      </c>
      <c r="AT240" s="15">
        <v>63262.87</v>
      </c>
      <c r="AU240" s="15">
        <v>0</v>
      </c>
      <c r="AV240" s="15">
        <v>0</v>
      </c>
      <c r="AW240" s="15">
        <v>0</v>
      </c>
      <c r="AX240" s="15">
        <v>0</v>
      </c>
      <c r="AY240" s="15">
        <v>0</v>
      </c>
      <c r="AZ240" s="301"/>
      <c r="BA240" s="301"/>
    </row>
    <row r="241" spans="2:53" ht="50" hidden="1" thickTop="1" thickBot="1" x14ac:dyDescent="0.25">
      <c r="B241" s="10" t="str">
        <f t="shared" si="3"/>
        <v>44201185421041214O0002</v>
      </c>
      <c r="C241" s="11" t="s">
        <v>613</v>
      </c>
      <c r="D241" s="12" t="s">
        <v>614</v>
      </c>
      <c r="E241" s="12" t="s">
        <v>773</v>
      </c>
      <c r="F241" s="12" t="s">
        <v>774</v>
      </c>
      <c r="G241" s="12" t="s">
        <v>775</v>
      </c>
      <c r="H241" s="13" t="s">
        <v>753</v>
      </c>
      <c r="I241" s="13" t="s">
        <v>535</v>
      </c>
      <c r="J241" s="13" t="s">
        <v>464</v>
      </c>
      <c r="K241" s="13" t="s">
        <v>615</v>
      </c>
      <c r="L241" s="13" t="s">
        <v>773</v>
      </c>
      <c r="M241" s="13" t="s">
        <v>358</v>
      </c>
      <c r="N241" s="13" t="s">
        <v>777</v>
      </c>
      <c r="O241" s="13" t="s">
        <v>464</v>
      </c>
      <c r="P241" s="13" t="s">
        <v>467</v>
      </c>
      <c r="Q241" s="14" t="s">
        <v>338</v>
      </c>
      <c r="R241" s="14" t="s">
        <v>423</v>
      </c>
      <c r="S241" s="14" t="s">
        <v>138</v>
      </c>
      <c r="T241" s="14" t="s">
        <v>540</v>
      </c>
      <c r="U241" s="14" t="s">
        <v>32</v>
      </c>
      <c r="V241" s="15">
        <v>18409.72</v>
      </c>
      <c r="W241" s="15">
        <v>16767.13</v>
      </c>
      <c r="X241" s="15">
        <v>70842.98</v>
      </c>
      <c r="Y241" s="15">
        <v>121408.88</v>
      </c>
      <c r="Z241" s="15">
        <v>146870.46</v>
      </c>
      <c r="AA241" s="15">
        <v>123476.3</v>
      </c>
      <c r="AB241" s="15">
        <v>126018.42</v>
      </c>
      <c r="AC241" s="15">
        <v>187016.15</v>
      </c>
      <c r="AD241" s="15">
        <v>255587.20000000001</v>
      </c>
      <c r="AE241" s="15">
        <v>341194.14</v>
      </c>
      <c r="AF241" s="15">
        <v>480273.08</v>
      </c>
      <c r="AG241" s="15">
        <v>385548.04</v>
      </c>
      <c r="AH241" s="15">
        <v>42844.68</v>
      </c>
      <c r="AI241" s="15">
        <v>18236.54</v>
      </c>
      <c r="AJ241" s="15">
        <v>209.8</v>
      </c>
      <c r="AK241" s="15">
        <v>0</v>
      </c>
      <c r="AL241" s="15">
        <v>0</v>
      </c>
      <c r="AM241" s="15">
        <v>0</v>
      </c>
      <c r="AN241" s="15">
        <v>0</v>
      </c>
      <c r="AO241" s="15">
        <v>0</v>
      </c>
      <c r="AP241" s="15">
        <v>90756</v>
      </c>
      <c r="AQ241" s="15">
        <v>0</v>
      </c>
      <c r="AR241" s="15">
        <v>0</v>
      </c>
      <c r="AS241" s="15">
        <v>0</v>
      </c>
      <c r="AT241" s="15"/>
      <c r="AU241" s="15"/>
      <c r="AV241" s="15"/>
      <c r="AW241" s="15"/>
      <c r="AX241" s="15"/>
      <c r="AY241" s="15"/>
      <c r="AZ241" s="301"/>
      <c r="BA241" s="301"/>
    </row>
    <row r="242" spans="2:53" ht="74" hidden="1" thickTop="1" thickBot="1" x14ac:dyDescent="0.25">
      <c r="B242" s="10" t="str">
        <f t="shared" si="3"/>
        <v>44201185421041214O0003</v>
      </c>
      <c r="C242" s="11" t="s">
        <v>613</v>
      </c>
      <c r="D242" s="12" t="s">
        <v>614</v>
      </c>
      <c r="E242" s="12" t="s">
        <v>773</v>
      </c>
      <c r="F242" s="12" t="s">
        <v>774</v>
      </c>
      <c r="G242" s="12" t="s">
        <v>775</v>
      </c>
      <c r="H242" s="13" t="s">
        <v>753</v>
      </c>
      <c r="I242" s="13" t="s">
        <v>535</v>
      </c>
      <c r="J242" s="13" t="s">
        <v>464</v>
      </c>
      <c r="K242" s="13" t="s">
        <v>615</v>
      </c>
      <c r="L242" s="13" t="s">
        <v>773</v>
      </c>
      <c r="M242" s="13" t="s">
        <v>359</v>
      </c>
      <c r="N242" s="13" t="s">
        <v>778</v>
      </c>
      <c r="O242" s="13" t="s">
        <v>464</v>
      </c>
      <c r="P242" s="13" t="s">
        <v>467</v>
      </c>
      <c r="Q242" s="14" t="s">
        <v>338</v>
      </c>
      <c r="R242" s="14" t="s">
        <v>423</v>
      </c>
      <c r="S242" s="14" t="s">
        <v>172</v>
      </c>
      <c r="T242" s="14" t="s">
        <v>779</v>
      </c>
      <c r="U242" s="14" t="s">
        <v>780</v>
      </c>
      <c r="V242" s="15">
        <v>384940.51</v>
      </c>
      <c r="W242" s="15">
        <v>630570.12</v>
      </c>
      <c r="X242" s="15">
        <v>846505.38</v>
      </c>
      <c r="Y242" s="15">
        <v>693749.38</v>
      </c>
      <c r="Z242" s="15">
        <v>755728.2</v>
      </c>
      <c r="AA242" s="15">
        <v>672765.64</v>
      </c>
      <c r="AB242" s="15">
        <v>617345.18000000005</v>
      </c>
      <c r="AC242" s="15">
        <v>813514.4</v>
      </c>
      <c r="AD242" s="15">
        <v>700234.54</v>
      </c>
      <c r="AE242" s="15">
        <v>789171.55</v>
      </c>
      <c r="AF242" s="15">
        <v>810960.22</v>
      </c>
      <c r="AG242" s="15">
        <v>1128105.1599999999</v>
      </c>
      <c r="AH242" s="15">
        <v>466279.23</v>
      </c>
      <c r="AI242" s="15">
        <v>372306.31</v>
      </c>
      <c r="AJ242" s="15">
        <v>235933.48</v>
      </c>
      <c r="AK242" s="15">
        <v>57175.53</v>
      </c>
      <c r="AL242" s="15">
        <v>32888.230000000003</v>
      </c>
      <c r="AM242" s="15">
        <v>62819.13</v>
      </c>
      <c r="AN242" s="15">
        <v>16799.91</v>
      </c>
      <c r="AO242" s="15">
        <v>60830.05</v>
      </c>
      <c r="AP242" s="15">
        <v>44226.96</v>
      </c>
      <c r="AQ242" s="15">
        <v>8225.64</v>
      </c>
      <c r="AR242" s="15">
        <v>4273.3999999999996</v>
      </c>
      <c r="AS242" s="15">
        <v>398.52</v>
      </c>
      <c r="AT242" s="15"/>
      <c r="AU242" s="15"/>
      <c r="AV242" s="15"/>
      <c r="AW242" s="15">
        <v>1.55</v>
      </c>
      <c r="AX242" s="15">
        <v>29.43</v>
      </c>
      <c r="AY242" s="15">
        <v>0</v>
      </c>
      <c r="AZ242" s="301"/>
      <c r="BA242" s="301"/>
    </row>
    <row r="243" spans="2:53" ht="50" hidden="1" thickTop="1" thickBot="1" x14ac:dyDescent="0.25">
      <c r="B243" s="10" t="str">
        <f t="shared" si="3"/>
        <v>44201185426114214O0001</v>
      </c>
      <c r="C243" s="11" t="s">
        <v>613</v>
      </c>
      <c r="D243" s="12" t="s">
        <v>614</v>
      </c>
      <c r="E243" s="12" t="s">
        <v>773</v>
      </c>
      <c r="F243" s="12" t="s">
        <v>774</v>
      </c>
      <c r="G243" s="12" t="s">
        <v>775</v>
      </c>
      <c r="H243" s="13" t="s">
        <v>753</v>
      </c>
      <c r="I243" s="13" t="s">
        <v>535</v>
      </c>
      <c r="J243" s="13" t="s">
        <v>464</v>
      </c>
      <c r="K243" s="13" t="s">
        <v>477</v>
      </c>
      <c r="L243" s="13" t="s">
        <v>773</v>
      </c>
      <c r="M243" s="13" t="s">
        <v>335</v>
      </c>
      <c r="N243" s="13" t="s">
        <v>776</v>
      </c>
      <c r="O243" s="13" t="s">
        <v>464</v>
      </c>
      <c r="P243" s="13" t="s">
        <v>467</v>
      </c>
      <c r="Q243" s="14" t="s">
        <v>338</v>
      </c>
      <c r="R243" s="14" t="s">
        <v>423</v>
      </c>
      <c r="S243" s="14" t="s">
        <v>138</v>
      </c>
      <c r="T243" s="14" t="s">
        <v>540</v>
      </c>
      <c r="U243" s="14" t="s">
        <v>32</v>
      </c>
      <c r="V243" s="15"/>
      <c r="W243" s="15"/>
      <c r="X243" s="15"/>
      <c r="Y243" s="15"/>
      <c r="Z243" s="15"/>
      <c r="AA243" s="15"/>
      <c r="AB243" s="15"/>
      <c r="AC243" s="15"/>
      <c r="AD243" s="15"/>
      <c r="AE243" s="15"/>
      <c r="AF243" s="15"/>
      <c r="AG243" s="15"/>
      <c r="AH243" s="15"/>
      <c r="AI243" s="15">
        <v>112780.29</v>
      </c>
      <c r="AJ243" s="15">
        <v>81877.94</v>
      </c>
      <c r="AK243" s="15">
        <v>112399.27</v>
      </c>
      <c r="AL243" s="15">
        <v>146338.23999999999</v>
      </c>
      <c r="AM243" s="15">
        <v>140672.75</v>
      </c>
      <c r="AN243" s="15">
        <v>125670.95</v>
      </c>
      <c r="AO243" s="15">
        <v>17615.28</v>
      </c>
      <c r="AP243" s="15">
        <v>32304.28</v>
      </c>
      <c r="AQ243" s="15">
        <v>376239.94</v>
      </c>
      <c r="AR243" s="15">
        <v>422540.44</v>
      </c>
      <c r="AS243" s="15">
        <v>485417.58</v>
      </c>
      <c r="AT243" s="15">
        <v>33482.949999999997</v>
      </c>
      <c r="AU243" s="15">
        <v>168626.57</v>
      </c>
      <c r="AV243" s="15">
        <v>106885.82</v>
      </c>
      <c r="AW243" s="15">
        <v>371314.1</v>
      </c>
      <c r="AX243" s="15">
        <v>193788.97</v>
      </c>
      <c r="AY243" s="15">
        <v>993639.21</v>
      </c>
      <c r="AZ243" s="301"/>
      <c r="BA243" s="301"/>
    </row>
    <row r="244" spans="2:53" ht="50" hidden="1" thickTop="1" thickBot="1" x14ac:dyDescent="0.25">
      <c r="B244" s="10" t="str">
        <f t="shared" si="3"/>
        <v>44201185426114214O0002</v>
      </c>
      <c r="C244" s="11" t="s">
        <v>613</v>
      </c>
      <c r="D244" s="12" t="s">
        <v>614</v>
      </c>
      <c r="E244" s="12" t="s">
        <v>773</v>
      </c>
      <c r="F244" s="12" t="s">
        <v>774</v>
      </c>
      <c r="G244" s="12" t="s">
        <v>775</v>
      </c>
      <c r="H244" s="13" t="s">
        <v>753</v>
      </c>
      <c r="I244" s="13" t="s">
        <v>535</v>
      </c>
      <c r="J244" s="13" t="s">
        <v>464</v>
      </c>
      <c r="K244" s="13" t="s">
        <v>477</v>
      </c>
      <c r="L244" s="13" t="s">
        <v>773</v>
      </c>
      <c r="M244" s="13" t="s">
        <v>358</v>
      </c>
      <c r="N244" s="13" t="s">
        <v>781</v>
      </c>
      <c r="O244" s="13" t="s">
        <v>464</v>
      </c>
      <c r="P244" s="13" t="s">
        <v>467</v>
      </c>
      <c r="Q244" s="14" t="s">
        <v>338</v>
      </c>
      <c r="R244" s="14" t="s">
        <v>423</v>
      </c>
      <c r="S244" s="14" t="s">
        <v>138</v>
      </c>
      <c r="T244" s="14" t="s">
        <v>540</v>
      </c>
      <c r="U244" s="14" t="s">
        <v>32</v>
      </c>
      <c r="V244" s="16"/>
      <c r="W244" s="16"/>
      <c r="X244" s="16"/>
      <c r="Y244" s="16"/>
      <c r="Z244" s="16"/>
      <c r="AA244" s="16"/>
      <c r="AB244" s="16"/>
      <c r="AC244" s="16"/>
      <c r="AD244" s="16"/>
      <c r="AE244" s="16"/>
      <c r="AF244" s="16"/>
      <c r="AG244" s="16"/>
      <c r="AH244" s="16">
        <v>2172.29</v>
      </c>
      <c r="AI244" s="16">
        <v>30732.71</v>
      </c>
      <c r="AJ244" s="16">
        <v>102538.75</v>
      </c>
      <c r="AK244" s="16">
        <v>129712.31</v>
      </c>
      <c r="AL244" s="16">
        <v>187221.79</v>
      </c>
      <c r="AM244" s="16">
        <v>335375.67</v>
      </c>
      <c r="AN244" s="16">
        <v>241707.85</v>
      </c>
      <c r="AO244" s="16">
        <v>144904.54999999999</v>
      </c>
      <c r="AP244" s="16">
        <v>146383.25</v>
      </c>
      <c r="AQ244" s="16">
        <v>393087.31</v>
      </c>
      <c r="AR244" s="16">
        <v>656194.31999999995</v>
      </c>
      <c r="AS244" s="16">
        <v>210612.71</v>
      </c>
      <c r="AT244" s="16">
        <v>9463.5400000000009</v>
      </c>
      <c r="AU244" s="16">
        <v>17834.150000000001</v>
      </c>
      <c r="AV244" s="16">
        <v>37152.78</v>
      </c>
      <c r="AW244" s="16">
        <v>43216.32</v>
      </c>
      <c r="AX244" s="16">
        <v>236484.71</v>
      </c>
      <c r="AY244" s="16">
        <v>220368.54</v>
      </c>
      <c r="AZ244" s="301"/>
      <c r="BA244" s="301"/>
    </row>
    <row r="245" spans="2:53" ht="74" hidden="1" thickTop="1" thickBot="1" x14ac:dyDescent="0.25">
      <c r="B245" s="10" t="str">
        <f t="shared" si="3"/>
        <v>44201185426114214O0003</v>
      </c>
      <c r="C245" s="11" t="s">
        <v>613</v>
      </c>
      <c r="D245" s="12" t="s">
        <v>614</v>
      </c>
      <c r="E245" s="12" t="s">
        <v>773</v>
      </c>
      <c r="F245" s="12" t="s">
        <v>774</v>
      </c>
      <c r="G245" s="12" t="s">
        <v>775</v>
      </c>
      <c r="H245" s="13" t="s">
        <v>753</v>
      </c>
      <c r="I245" s="13" t="s">
        <v>535</v>
      </c>
      <c r="J245" s="13" t="s">
        <v>464</v>
      </c>
      <c r="K245" s="13" t="s">
        <v>477</v>
      </c>
      <c r="L245" s="13" t="s">
        <v>773</v>
      </c>
      <c r="M245" s="13" t="s">
        <v>359</v>
      </c>
      <c r="N245" s="13" t="s">
        <v>778</v>
      </c>
      <c r="O245" s="13" t="s">
        <v>464</v>
      </c>
      <c r="P245" s="13" t="s">
        <v>467</v>
      </c>
      <c r="Q245" s="14" t="s">
        <v>338</v>
      </c>
      <c r="R245" s="14" t="s">
        <v>423</v>
      </c>
      <c r="S245" s="14" t="s">
        <v>172</v>
      </c>
      <c r="T245" s="14" t="s">
        <v>779</v>
      </c>
      <c r="U245" s="14" t="s">
        <v>780</v>
      </c>
      <c r="V245" s="16"/>
      <c r="W245" s="16"/>
      <c r="X245" s="16"/>
      <c r="Y245" s="16"/>
      <c r="Z245" s="16"/>
      <c r="AA245" s="16"/>
      <c r="AB245" s="16"/>
      <c r="AC245" s="16"/>
      <c r="AD245" s="16"/>
      <c r="AE245" s="16"/>
      <c r="AF245" s="16"/>
      <c r="AG245" s="16"/>
      <c r="AH245" s="16">
        <v>56811.69</v>
      </c>
      <c r="AI245" s="16">
        <v>215843.09</v>
      </c>
      <c r="AJ245" s="16">
        <v>677559.83</v>
      </c>
      <c r="AK245" s="16">
        <v>922179.36</v>
      </c>
      <c r="AL245" s="16">
        <v>1029022.09</v>
      </c>
      <c r="AM245" s="16">
        <v>923483.78</v>
      </c>
      <c r="AN245" s="16">
        <v>786783.86</v>
      </c>
      <c r="AO245" s="16">
        <v>757459.36</v>
      </c>
      <c r="AP245" s="16">
        <v>939553.35</v>
      </c>
      <c r="AQ245" s="16">
        <v>1493085.74</v>
      </c>
      <c r="AR245" s="16">
        <v>1567683.39</v>
      </c>
      <c r="AS245" s="16">
        <v>1856253.81</v>
      </c>
      <c r="AT245" s="16">
        <v>607686.14</v>
      </c>
      <c r="AU245" s="16">
        <v>819910.39</v>
      </c>
      <c r="AV245" s="16">
        <v>896045.42</v>
      </c>
      <c r="AW245" s="16">
        <v>639768.11</v>
      </c>
      <c r="AX245" s="16">
        <v>828352.91</v>
      </c>
      <c r="AY245" s="16">
        <v>971175.9</v>
      </c>
      <c r="AZ245" s="301"/>
      <c r="BA245" s="301"/>
    </row>
    <row r="246" spans="2:53" ht="26" hidden="1" thickTop="1" thickBot="1" x14ac:dyDescent="0.25">
      <c r="B246" s="10" t="str">
        <f t="shared" si="3"/>
        <v>44207181256014214P0000</v>
      </c>
      <c r="C246" s="11" t="s">
        <v>613</v>
      </c>
      <c r="D246" s="12" t="s">
        <v>614</v>
      </c>
      <c r="E246" s="12" t="s">
        <v>782</v>
      </c>
      <c r="F246" s="12" t="s">
        <v>783</v>
      </c>
      <c r="G246" s="12" t="s">
        <v>784</v>
      </c>
      <c r="H246" s="13" t="s">
        <v>721</v>
      </c>
      <c r="I246" s="13" t="s">
        <v>535</v>
      </c>
      <c r="J246" s="13" t="s">
        <v>762</v>
      </c>
      <c r="K246" s="13" t="s">
        <v>474</v>
      </c>
      <c r="L246" s="13" t="s">
        <v>782</v>
      </c>
      <c r="M246" s="13" t="s">
        <v>347</v>
      </c>
      <c r="N246" s="13" t="s">
        <v>785</v>
      </c>
      <c r="O246" s="13" t="s">
        <v>762</v>
      </c>
      <c r="P246" s="13" t="s">
        <v>764</v>
      </c>
      <c r="Q246" s="14" t="s">
        <v>338</v>
      </c>
      <c r="R246" s="14" t="s">
        <v>423</v>
      </c>
      <c r="S246" s="14" t="s">
        <v>144</v>
      </c>
      <c r="T246" s="14" t="s">
        <v>738</v>
      </c>
      <c r="U246" s="14" t="s">
        <v>32</v>
      </c>
      <c r="V246" s="16">
        <v>63000</v>
      </c>
      <c r="W246" s="16">
        <v>6492283.0700000003</v>
      </c>
      <c r="X246" s="16">
        <v>5963454.5499999998</v>
      </c>
      <c r="Y246" s="16">
        <v>5950894.4100000001</v>
      </c>
      <c r="Z246" s="16">
        <v>6326192.1600000001</v>
      </c>
      <c r="AA246" s="16">
        <v>3748997.51</v>
      </c>
      <c r="AB246" s="16">
        <v>6263271.3300000001</v>
      </c>
      <c r="AC246" s="16">
        <v>8374997.9100000001</v>
      </c>
      <c r="AD246" s="16">
        <v>9063129.9399999995</v>
      </c>
      <c r="AE246" s="16">
        <v>2372177.41</v>
      </c>
      <c r="AF246" s="16">
        <v>4589009.3</v>
      </c>
      <c r="AG246" s="16">
        <v>12882096.300000001</v>
      </c>
      <c r="AH246" s="16">
        <v>9371351.7400000002</v>
      </c>
      <c r="AI246" s="16">
        <v>0</v>
      </c>
      <c r="AJ246" s="16">
        <v>71686.820000000007</v>
      </c>
      <c r="AK246" s="16">
        <v>15834</v>
      </c>
      <c r="AL246" s="16">
        <v>4919947.28</v>
      </c>
      <c r="AM246" s="16">
        <v>423034.43</v>
      </c>
      <c r="AN246" s="16">
        <v>0</v>
      </c>
      <c r="AO246" s="16">
        <v>0</v>
      </c>
      <c r="AP246" s="16">
        <v>0</v>
      </c>
      <c r="AQ246" s="16">
        <v>0</v>
      </c>
      <c r="AR246" s="16">
        <v>0</v>
      </c>
      <c r="AS246" s="16">
        <v>0</v>
      </c>
      <c r="AT246" s="16"/>
      <c r="AU246" s="16"/>
      <c r="AV246" s="16"/>
      <c r="AW246" s="16"/>
      <c r="AX246" s="16"/>
      <c r="AY246" s="16"/>
      <c r="AZ246" s="301"/>
      <c r="BA246" s="301"/>
    </row>
    <row r="247" spans="2:53" ht="26" hidden="1" thickTop="1" thickBot="1" x14ac:dyDescent="0.25">
      <c r="B247" s="10" t="str">
        <f t="shared" si="3"/>
        <v>44207181256014214P0001</v>
      </c>
      <c r="C247" s="11" t="s">
        <v>613</v>
      </c>
      <c r="D247" s="12" t="s">
        <v>614</v>
      </c>
      <c r="E247" s="12" t="s">
        <v>782</v>
      </c>
      <c r="F247" s="12" t="s">
        <v>783</v>
      </c>
      <c r="G247" s="12" t="s">
        <v>784</v>
      </c>
      <c r="H247" s="13" t="s">
        <v>721</v>
      </c>
      <c r="I247" s="13" t="s">
        <v>535</v>
      </c>
      <c r="J247" s="13" t="s">
        <v>762</v>
      </c>
      <c r="K247" s="13" t="s">
        <v>474</v>
      </c>
      <c r="L247" s="13" t="s">
        <v>782</v>
      </c>
      <c r="M247" s="13" t="s">
        <v>335</v>
      </c>
      <c r="N247" s="13" t="s">
        <v>786</v>
      </c>
      <c r="O247" s="13" t="s">
        <v>762</v>
      </c>
      <c r="P247" s="13" t="s">
        <v>764</v>
      </c>
      <c r="Q247" s="14" t="s">
        <v>338</v>
      </c>
      <c r="R247" s="14" t="s">
        <v>423</v>
      </c>
      <c r="S247" s="14" t="s">
        <v>144</v>
      </c>
      <c r="T247" s="14" t="s">
        <v>738</v>
      </c>
      <c r="U247" s="14" t="s">
        <v>32</v>
      </c>
      <c r="V247" s="16">
        <v>155355.03</v>
      </c>
      <c r="W247" s="16">
        <v>616393.65</v>
      </c>
      <c r="X247" s="16">
        <v>1138886.3799999999</v>
      </c>
      <c r="Y247" s="16">
        <v>654838.68000000005</v>
      </c>
      <c r="Z247" s="16">
        <v>1379113.99</v>
      </c>
      <c r="AA247" s="16">
        <v>1069228.3500000001</v>
      </c>
      <c r="AB247" s="16">
        <v>1203379.49</v>
      </c>
      <c r="AC247" s="16">
        <v>4313709.53</v>
      </c>
      <c r="AD247" s="16">
        <v>9793157.3900000006</v>
      </c>
      <c r="AE247" s="16">
        <v>4589076.32</v>
      </c>
      <c r="AF247" s="16">
        <v>1922488.75</v>
      </c>
      <c r="AG247" s="16">
        <v>1093389.3700000001</v>
      </c>
      <c r="AH247" s="16">
        <v>3254.76</v>
      </c>
      <c r="AI247" s="16">
        <v>0</v>
      </c>
      <c r="AJ247" s="16">
        <v>0</v>
      </c>
      <c r="AK247" s="16">
        <v>0</v>
      </c>
      <c r="AL247" s="16">
        <v>0</v>
      </c>
      <c r="AM247" s="16">
        <v>0</v>
      </c>
      <c r="AN247" s="16">
        <v>0</v>
      </c>
      <c r="AO247" s="16">
        <v>0</v>
      </c>
      <c r="AP247" s="16">
        <v>0</v>
      </c>
      <c r="AQ247" s="16">
        <v>0</v>
      </c>
      <c r="AR247" s="16">
        <v>0</v>
      </c>
      <c r="AS247" s="16">
        <v>0</v>
      </c>
      <c r="AT247" s="16"/>
      <c r="AU247" s="16"/>
      <c r="AV247" s="16"/>
      <c r="AW247" s="16"/>
      <c r="AX247" s="16"/>
      <c r="AY247" s="16"/>
      <c r="AZ247" s="301"/>
      <c r="BA247" s="301"/>
    </row>
    <row r="248" spans="2:53" ht="26" hidden="1" thickTop="1" thickBot="1" x14ac:dyDescent="0.25">
      <c r="B248" s="10" t="str">
        <f t="shared" si="3"/>
        <v>44207181256014214P0002</v>
      </c>
      <c r="C248" s="11" t="s">
        <v>613</v>
      </c>
      <c r="D248" s="12" t="s">
        <v>614</v>
      </c>
      <c r="E248" s="12" t="s">
        <v>782</v>
      </c>
      <c r="F248" s="12" t="s">
        <v>783</v>
      </c>
      <c r="G248" s="12" t="s">
        <v>784</v>
      </c>
      <c r="H248" s="13" t="s">
        <v>721</v>
      </c>
      <c r="I248" s="13" t="s">
        <v>535</v>
      </c>
      <c r="J248" s="13" t="s">
        <v>762</v>
      </c>
      <c r="K248" s="13" t="s">
        <v>474</v>
      </c>
      <c r="L248" s="13" t="s">
        <v>782</v>
      </c>
      <c r="M248" s="13" t="s">
        <v>358</v>
      </c>
      <c r="N248" s="13" t="s">
        <v>787</v>
      </c>
      <c r="O248" s="13" t="s">
        <v>762</v>
      </c>
      <c r="P248" s="13" t="s">
        <v>764</v>
      </c>
      <c r="Q248" s="14" t="s">
        <v>338</v>
      </c>
      <c r="R248" s="14" t="s">
        <v>423</v>
      </c>
      <c r="S248" s="14" t="s">
        <v>144</v>
      </c>
      <c r="T248" s="14" t="s">
        <v>738</v>
      </c>
      <c r="U248" s="14" t="s">
        <v>32</v>
      </c>
      <c r="V248" s="16">
        <v>26647.05</v>
      </c>
      <c r="W248" s="16">
        <v>1221855.95</v>
      </c>
      <c r="X248" s="16">
        <v>1004162.09</v>
      </c>
      <c r="Y248" s="16">
        <v>1381063.14</v>
      </c>
      <c r="Z248" s="16">
        <v>913801.03</v>
      </c>
      <c r="AA248" s="16">
        <v>4225186.0599999996</v>
      </c>
      <c r="AB248" s="16">
        <v>1897514.88</v>
      </c>
      <c r="AC248" s="16">
        <v>4575531.09</v>
      </c>
      <c r="AD248" s="16">
        <v>771041.37</v>
      </c>
      <c r="AE248" s="16">
        <v>1560570.85</v>
      </c>
      <c r="AF248" s="16">
        <v>4871835.4800000004</v>
      </c>
      <c r="AG248" s="16">
        <v>6420452.0499999998</v>
      </c>
      <c r="AH248" s="16">
        <v>885.35</v>
      </c>
      <c r="AI248" s="16">
        <v>30872.37</v>
      </c>
      <c r="AJ248" s="16">
        <v>1345493.95</v>
      </c>
      <c r="AK248" s="16">
        <v>272161.19</v>
      </c>
      <c r="AL248" s="16">
        <v>11628.21</v>
      </c>
      <c r="AM248" s="16">
        <v>0</v>
      </c>
      <c r="AN248" s="16">
        <v>60625.31</v>
      </c>
      <c r="AO248" s="16">
        <v>3766.95</v>
      </c>
      <c r="AP248" s="16">
        <v>0</v>
      </c>
      <c r="AQ248" s="16">
        <v>0</v>
      </c>
      <c r="AR248" s="16">
        <v>0</v>
      </c>
      <c r="AS248" s="16">
        <v>362233.59</v>
      </c>
      <c r="AT248" s="16">
        <v>16421.32</v>
      </c>
      <c r="AU248" s="16">
        <v>0</v>
      </c>
      <c r="AV248" s="16">
        <v>0</v>
      </c>
      <c r="AW248" s="16">
        <v>0</v>
      </c>
      <c r="AX248" s="16">
        <v>0</v>
      </c>
      <c r="AY248" s="16">
        <v>0</v>
      </c>
      <c r="AZ248" s="301"/>
      <c r="BA248" s="301"/>
    </row>
    <row r="249" spans="2:53" ht="26" hidden="1" thickTop="1" thickBot="1" x14ac:dyDescent="0.25">
      <c r="B249" s="10" t="str">
        <f t="shared" si="3"/>
        <v>44207181256114214P0000</v>
      </c>
      <c r="C249" s="11" t="s">
        <v>613</v>
      </c>
      <c r="D249" s="12" t="s">
        <v>614</v>
      </c>
      <c r="E249" s="12" t="s">
        <v>782</v>
      </c>
      <c r="F249" s="12" t="s">
        <v>783</v>
      </c>
      <c r="G249" s="12" t="s">
        <v>784</v>
      </c>
      <c r="H249" s="13" t="s">
        <v>721</v>
      </c>
      <c r="I249" s="13" t="s">
        <v>535</v>
      </c>
      <c r="J249" s="13" t="s">
        <v>762</v>
      </c>
      <c r="K249" s="13" t="s">
        <v>477</v>
      </c>
      <c r="L249" s="13" t="s">
        <v>782</v>
      </c>
      <c r="M249" s="13" t="s">
        <v>347</v>
      </c>
      <c r="N249" s="13" t="s">
        <v>785</v>
      </c>
      <c r="O249" s="13" t="s">
        <v>762</v>
      </c>
      <c r="P249" s="13" t="s">
        <v>764</v>
      </c>
      <c r="Q249" s="14" t="s">
        <v>338</v>
      </c>
      <c r="R249" s="14" t="s">
        <v>423</v>
      </c>
      <c r="S249" s="14" t="s">
        <v>144</v>
      </c>
      <c r="T249" s="14" t="s">
        <v>738</v>
      </c>
      <c r="U249" s="14" t="s">
        <v>32</v>
      </c>
      <c r="V249" s="16"/>
      <c r="W249" s="16"/>
      <c r="X249" s="16"/>
      <c r="Y249" s="16"/>
      <c r="Z249" s="16"/>
      <c r="AA249" s="16"/>
      <c r="AB249" s="16"/>
      <c r="AC249" s="16"/>
      <c r="AD249" s="16"/>
      <c r="AE249" s="16"/>
      <c r="AF249" s="16"/>
      <c r="AG249" s="16"/>
      <c r="AH249" s="16">
        <v>0</v>
      </c>
      <c r="AI249" s="16">
        <v>10297505.369999999</v>
      </c>
      <c r="AJ249" s="16">
        <v>10370975.07</v>
      </c>
      <c r="AK249" s="16">
        <v>8165447.0700000003</v>
      </c>
      <c r="AL249" s="16">
        <v>8115883.4400000004</v>
      </c>
      <c r="AM249" s="16">
        <v>9865259.9299999997</v>
      </c>
      <c r="AN249" s="16">
        <v>9048860.1699999999</v>
      </c>
      <c r="AO249" s="16">
        <v>643420.51</v>
      </c>
      <c r="AP249" s="16">
        <v>11598121.300000001</v>
      </c>
      <c r="AQ249" s="16">
        <v>14767472.84</v>
      </c>
      <c r="AR249" s="16">
        <v>-1192597.77</v>
      </c>
      <c r="AS249" s="16">
        <v>17783129.120000001</v>
      </c>
      <c r="AT249" s="16">
        <v>929621.92</v>
      </c>
      <c r="AU249" s="16">
        <v>9978378.2599999998</v>
      </c>
      <c r="AV249" s="16">
        <v>11568772.560000001</v>
      </c>
      <c r="AW249" s="16">
        <v>731644.08</v>
      </c>
      <c r="AX249" s="16">
        <v>6807061.5899999999</v>
      </c>
      <c r="AY249" s="16">
        <v>12007225.68</v>
      </c>
      <c r="AZ249" s="301"/>
      <c r="BA249" s="301"/>
    </row>
    <row r="250" spans="2:53" ht="26" hidden="1" thickTop="1" thickBot="1" x14ac:dyDescent="0.25">
      <c r="B250" s="10" t="str">
        <f t="shared" si="3"/>
        <v>44207181256114214P0001</v>
      </c>
      <c r="C250" s="11" t="s">
        <v>613</v>
      </c>
      <c r="D250" s="12" t="s">
        <v>614</v>
      </c>
      <c r="E250" s="12" t="s">
        <v>782</v>
      </c>
      <c r="F250" s="12" t="s">
        <v>783</v>
      </c>
      <c r="G250" s="12" t="s">
        <v>784</v>
      </c>
      <c r="H250" s="13" t="s">
        <v>721</v>
      </c>
      <c r="I250" s="13" t="s">
        <v>535</v>
      </c>
      <c r="J250" s="13" t="s">
        <v>762</v>
      </c>
      <c r="K250" s="13" t="s">
        <v>477</v>
      </c>
      <c r="L250" s="13" t="s">
        <v>782</v>
      </c>
      <c r="M250" s="13" t="s">
        <v>335</v>
      </c>
      <c r="N250" s="13" t="s">
        <v>786</v>
      </c>
      <c r="O250" s="13" t="s">
        <v>762</v>
      </c>
      <c r="P250" s="13" t="s">
        <v>764</v>
      </c>
      <c r="Q250" s="14" t="s">
        <v>338</v>
      </c>
      <c r="R250" s="14" t="s">
        <v>423</v>
      </c>
      <c r="S250" s="14" t="s">
        <v>144</v>
      </c>
      <c r="T250" s="14" t="s">
        <v>738</v>
      </c>
      <c r="U250" s="14" t="s">
        <v>32</v>
      </c>
      <c r="V250" s="16"/>
      <c r="W250" s="16"/>
      <c r="X250" s="16"/>
      <c r="Y250" s="16"/>
      <c r="Z250" s="16"/>
      <c r="AA250" s="16"/>
      <c r="AB250" s="16"/>
      <c r="AC250" s="16"/>
      <c r="AD250" s="16"/>
      <c r="AE250" s="16"/>
      <c r="AF250" s="16"/>
      <c r="AG250" s="16"/>
      <c r="AH250" s="16">
        <v>22125.040000000001</v>
      </c>
      <c r="AI250" s="16">
        <v>467136.78</v>
      </c>
      <c r="AJ250" s="16">
        <v>400785.29</v>
      </c>
      <c r="AK250" s="16">
        <v>488225.88</v>
      </c>
      <c r="AL250" s="16">
        <v>333899.02</v>
      </c>
      <c r="AM250" s="16">
        <v>492519.19</v>
      </c>
      <c r="AN250" s="16">
        <v>381820.71</v>
      </c>
      <c r="AO250" s="16">
        <v>378250.23</v>
      </c>
      <c r="AP250" s="16">
        <v>548597.34</v>
      </c>
      <c r="AQ250" s="16">
        <v>337452.93</v>
      </c>
      <c r="AR250" s="16">
        <v>6810256</v>
      </c>
      <c r="AS250" s="16">
        <v>6610145.4199999999</v>
      </c>
      <c r="AT250" s="16">
        <v>1115916.07</v>
      </c>
      <c r="AU250" s="16">
        <v>417751.05</v>
      </c>
      <c r="AV250" s="16">
        <v>321853.21999999997</v>
      </c>
      <c r="AW250" s="16">
        <v>951659.2</v>
      </c>
      <c r="AX250" s="16">
        <v>1015340.35</v>
      </c>
      <c r="AY250" s="16">
        <v>1046789.45</v>
      </c>
      <c r="AZ250" s="301"/>
      <c r="BA250" s="301"/>
    </row>
    <row r="251" spans="2:53" ht="26" hidden="1" thickTop="1" thickBot="1" x14ac:dyDescent="0.25">
      <c r="B251" s="10" t="str">
        <f t="shared" si="3"/>
        <v>44207181256114214P0002</v>
      </c>
      <c r="C251" s="11" t="s">
        <v>613</v>
      </c>
      <c r="D251" s="12" t="s">
        <v>614</v>
      </c>
      <c r="E251" s="12" t="s">
        <v>782</v>
      </c>
      <c r="F251" s="12" t="s">
        <v>783</v>
      </c>
      <c r="G251" s="12" t="s">
        <v>784</v>
      </c>
      <c r="H251" s="13" t="s">
        <v>721</v>
      </c>
      <c r="I251" s="13" t="s">
        <v>535</v>
      </c>
      <c r="J251" s="13" t="s">
        <v>762</v>
      </c>
      <c r="K251" s="13" t="s">
        <v>477</v>
      </c>
      <c r="L251" s="13" t="s">
        <v>782</v>
      </c>
      <c r="M251" s="13" t="s">
        <v>358</v>
      </c>
      <c r="N251" s="13" t="s">
        <v>787</v>
      </c>
      <c r="O251" s="13" t="s">
        <v>762</v>
      </c>
      <c r="P251" s="13" t="s">
        <v>764</v>
      </c>
      <c r="Q251" s="14" t="s">
        <v>338</v>
      </c>
      <c r="R251" s="14" t="s">
        <v>423</v>
      </c>
      <c r="S251" s="14" t="s">
        <v>144</v>
      </c>
      <c r="T251" s="14" t="s">
        <v>738</v>
      </c>
      <c r="U251" s="14" t="s">
        <v>32</v>
      </c>
      <c r="V251" s="16"/>
      <c r="W251" s="16"/>
      <c r="X251" s="16"/>
      <c r="Y251" s="16"/>
      <c r="Z251" s="16"/>
      <c r="AA251" s="16"/>
      <c r="AB251" s="16"/>
      <c r="AC251" s="16"/>
      <c r="AD251" s="16"/>
      <c r="AE251" s="16"/>
      <c r="AF251" s="16"/>
      <c r="AG251" s="16"/>
      <c r="AH251" s="16">
        <v>93895.91</v>
      </c>
      <c r="AI251" s="16">
        <v>122521.12</v>
      </c>
      <c r="AJ251" s="16">
        <v>379347.32</v>
      </c>
      <c r="AK251" s="16">
        <v>314469.36</v>
      </c>
      <c r="AL251" s="16">
        <v>155509.98000000001</v>
      </c>
      <c r="AM251" s="16">
        <v>168776.4</v>
      </c>
      <c r="AN251" s="16">
        <v>378169.93</v>
      </c>
      <c r="AO251" s="16">
        <v>2344089.12</v>
      </c>
      <c r="AP251" s="16">
        <v>1816743.9</v>
      </c>
      <c r="AQ251" s="16">
        <v>1521514.11</v>
      </c>
      <c r="AR251" s="16">
        <v>3791108.82</v>
      </c>
      <c r="AS251" s="16">
        <v>6471571.3600000003</v>
      </c>
      <c r="AT251" s="16">
        <v>270462.08000000002</v>
      </c>
      <c r="AU251" s="16">
        <v>540928.86</v>
      </c>
      <c r="AV251" s="16">
        <v>478458.4</v>
      </c>
      <c r="AW251" s="16">
        <v>1684048.27</v>
      </c>
      <c r="AX251" s="16">
        <v>509936.65</v>
      </c>
      <c r="AY251" s="16">
        <v>235274.44</v>
      </c>
      <c r="AZ251" s="301"/>
      <c r="BA251" s="301"/>
    </row>
    <row r="252" spans="2:53" ht="38" hidden="1" thickTop="1" thickBot="1" x14ac:dyDescent="0.25">
      <c r="B252" s="10" t="str">
        <f t="shared" si="3"/>
        <v>44207181256114214PEC10</v>
      </c>
      <c r="C252" s="11" t="s">
        <v>613</v>
      </c>
      <c r="D252" s="12" t="s">
        <v>614</v>
      </c>
      <c r="E252" s="12" t="s">
        <v>782</v>
      </c>
      <c r="F252" s="12" t="s">
        <v>783</v>
      </c>
      <c r="G252" s="12" t="s">
        <v>784</v>
      </c>
      <c r="H252" s="13" t="s">
        <v>721</v>
      </c>
      <c r="I252" s="13" t="s">
        <v>535</v>
      </c>
      <c r="J252" s="13" t="s">
        <v>762</v>
      </c>
      <c r="K252" s="13" t="s">
        <v>477</v>
      </c>
      <c r="L252" s="13" t="s">
        <v>782</v>
      </c>
      <c r="M252" s="13" t="s">
        <v>603</v>
      </c>
      <c r="N252" s="13" t="s">
        <v>737</v>
      </c>
      <c r="O252" s="13" t="s">
        <v>762</v>
      </c>
      <c r="P252" s="13" t="s">
        <v>764</v>
      </c>
      <c r="Q252" s="14" t="s">
        <v>338</v>
      </c>
      <c r="R252" s="14" t="s">
        <v>423</v>
      </c>
      <c r="S252" s="14" t="s">
        <v>144</v>
      </c>
      <c r="T252" s="14" t="s">
        <v>738</v>
      </c>
      <c r="U252" s="14" t="s">
        <v>32</v>
      </c>
      <c r="V252" s="15"/>
      <c r="W252" s="15"/>
      <c r="X252" s="15"/>
      <c r="Y252" s="15"/>
      <c r="Z252" s="15"/>
      <c r="AA252" s="15"/>
      <c r="AB252" s="15"/>
      <c r="AC252" s="15"/>
      <c r="AD252" s="15"/>
      <c r="AE252" s="15"/>
      <c r="AF252" s="15"/>
      <c r="AG252" s="15"/>
      <c r="AH252" s="15"/>
      <c r="AI252" s="15"/>
      <c r="AJ252" s="15"/>
      <c r="AK252" s="15"/>
      <c r="AL252" s="15"/>
      <c r="AM252" s="15"/>
      <c r="AN252" s="15"/>
      <c r="AO252" s="15"/>
      <c r="AP252" s="15">
        <v>64468.56</v>
      </c>
      <c r="AQ252" s="15">
        <v>4643452.07</v>
      </c>
      <c r="AR252" s="15">
        <v>13428862.32</v>
      </c>
      <c r="AS252" s="15">
        <v>4608760.8899999997</v>
      </c>
      <c r="AT252" s="15">
        <v>4205698.26</v>
      </c>
      <c r="AU252" s="15">
        <v>42544.5</v>
      </c>
      <c r="AV252" s="15">
        <v>8000</v>
      </c>
      <c r="AW252" s="15">
        <v>2948707.56</v>
      </c>
      <c r="AX252" s="15">
        <v>246443.39</v>
      </c>
      <c r="AY252" s="15">
        <v>25913.91</v>
      </c>
      <c r="AZ252" s="301"/>
      <c r="BA252" s="301"/>
    </row>
    <row r="253" spans="2:53" ht="50" hidden="1" thickTop="1" thickBot="1" x14ac:dyDescent="0.25">
      <c r="B253" s="10" t="str">
        <f t="shared" si="3"/>
        <v>44207181256114214PEC13</v>
      </c>
      <c r="C253" s="11" t="s">
        <v>613</v>
      </c>
      <c r="D253" s="12" t="s">
        <v>614</v>
      </c>
      <c r="E253" s="12" t="s">
        <v>782</v>
      </c>
      <c r="F253" s="12" t="s">
        <v>783</v>
      </c>
      <c r="G253" s="12" t="s">
        <v>784</v>
      </c>
      <c r="H253" s="13" t="s">
        <v>721</v>
      </c>
      <c r="I253" s="13" t="s">
        <v>535</v>
      </c>
      <c r="J253" s="13" t="s">
        <v>762</v>
      </c>
      <c r="K253" s="13" t="s">
        <v>477</v>
      </c>
      <c r="L253" s="13" t="s">
        <v>782</v>
      </c>
      <c r="M253" s="13" t="s">
        <v>788</v>
      </c>
      <c r="N253" s="13" t="s">
        <v>757</v>
      </c>
      <c r="O253" s="13" t="s">
        <v>762</v>
      </c>
      <c r="P253" s="13" t="s">
        <v>764</v>
      </c>
      <c r="Q253" s="14" t="s">
        <v>338</v>
      </c>
      <c r="R253" s="14" t="s">
        <v>423</v>
      </c>
      <c r="S253" s="14" t="s">
        <v>144</v>
      </c>
      <c r="T253" s="14" t="s">
        <v>738</v>
      </c>
      <c r="U253" s="14" t="s">
        <v>32</v>
      </c>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v>6471441.5599999996</v>
      </c>
      <c r="AX253" s="15">
        <v>8923848.1500000004</v>
      </c>
      <c r="AY253" s="15">
        <v>4374067.2000000002</v>
      </c>
      <c r="AZ253" s="301"/>
      <c r="BA253" s="301"/>
    </row>
    <row r="254" spans="2:53" ht="50" hidden="1" thickTop="1" thickBot="1" x14ac:dyDescent="0.25">
      <c r="B254" s="10" t="str">
        <f t="shared" si="3"/>
        <v>44207181256114214PEC20</v>
      </c>
      <c r="C254" s="11" t="s">
        <v>613</v>
      </c>
      <c r="D254" s="12" t="s">
        <v>614</v>
      </c>
      <c r="E254" s="12" t="s">
        <v>782</v>
      </c>
      <c r="F254" s="12" t="s">
        <v>783</v>
      </c>
      <c r="G254" s="12" t="s">
        <v>784</v>
      </c>
      <c r="H254" s="13" t="s">
        <v>721</v>
      </c>
      <c r="I254" s="13" t="s">
        <v>535</v>
      </c>
      <c r="J254" s="13" t="s">
        <v>762</v>
      </c>
      <c r="K254" s="13" t="s">
        <v>477</v>
      </c>
      <c r="L254" s="13" t="s">
        <v>782</v>
      </c>
      <c r="M254" s="13" t="s">
        <v>789</v>
      </c>
      <c r="N254" s="13" t="s">
        <v>790</v>
      </c>
      <c r="O254" s="13" t="s">
        <v>762</v>
      </c>
      <c r="P254" s="13" t="s">
        <v>764</v>
      </c>
      <c r="Q254" s="14" t="s">
        <v>338</v>
      </c>
      <c r="R254" s="14" t="s">
        <v>423</v>
      </c>
      <c r="S254" s="14" t="s">
        <v>144</v>
      </c>
      <c r="T254" s="14" t="s">
        <v>738</v>
      </c>
      <c r="U254" s="14" t="s">
        <v>32</v>
      </c>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v>430322.61</v>
      </c>
      <c r="AS254" s="15">
        <v>6717100.8099999996</v>
      </c>
      <c r="AT254" s="15">
        <v>1668688.59</v>
      </c>
      <c r="AU254" s="15">
        <v>896988.63</v>
      </c>
      <c r="AV254" s="15">
        <v>448623.32</v>
      </c>
      <c r="AW254" s="15">
        <v>8917052.0399999991</v>
      </c>
      <c r="AX254" s="15">
        <v>823299.94</v>
      </c>
      <c r="AY254" s="15">
        <v>374489.83</v>
      </c>
      <c r="AZ254" s="301"/>
      <c r="BA254" s="301"/>
    </row>
    <row r="255" spans="2:53" ht="38" hidden="1" thickTop="1" thickBot="1" x14ac:dyDescent="0.25">
      <c r="B255" s="10" t="str">
        <f t="shared" si="3"/>
        <v>44207181256114214PMP10</v>
      </c>
      <c r="C255" s="11" t="s">
        <v>613</v>
      </c>
      <c r="D255" s="12" t="s">
        <v>614</v>
      </c>
      <c r="E255" s="12" t="s">
        <v>782</v>
      </c>
      <c r="F255" s="12" t="s">
        <v>783</v>
      </c>
      <c r="G255" s="12" t="s">
        <v>784</v>
      </c>
      <c r="H255" s="13" t="s">
        <v>721</v>
      </c>
      <c r="I255" s="13" t="s">
        <v>535</v>
      </c>
      <c r="J255" s="13" t="s">
        <v>762</v>
      </c>
      <c r="K255" s="13" t="s">
        <v>477</v>
      </c>
      <c r="L255" s="13" t="s">
        <v>782</v>
      </c>
      <c r="M255" s="13" t="s">
        <v>523</v>
      </c>
      <c r="N255" s="13" t="s">
        <v>739</v>
      </c>
      <c r="O255" s="13" t="s">
        <v>762</v>
      </c>
      <c r="P255" s="13" t="s">
        <v>764</v>
      </c>
      <c r="Q255" s="14" t="s">
        <v>338</v>
      </c>
      <c r="R255" s="14" t="s">
        <v>423</v>
      </c>
      <c r="S255" s="14" t="s">
        <v>144</v>
      </c>
      <c r="T255" s="14" t="s">
        <v>738</v>
      </c>
      <c r="U255" s="14" t="s">
        <v>32</v>
      </c>
      <c r="V255" s="15"/>
      <c r="W255" s="15"/>
      <c r="X255" s="15"/>
      <c r="Y255" s="15"/>
      <c r="Z255" s="15"/>
      <c r="AA255" s="15"/>
      <c r="AB255" s="15"/>
      <c r="AC255" s="15"/>
      <c r="AD255" s="15"/>
      <c r="AE255" s="15"/>
      <c r="AF255" s="15"/>
      <c r="AG255" s="15"/>
      <c r="AH255" s="15"/>
      <c r="AI255" s="15"/>
      <c r="AJ255" s="15"/>
      <c r="AK255" s="15"/>
      <c r="AL255" s="15"/>
      <c r="AM255" s="15"/>
      <c r="AN255" s="15">
        <v>68260.850000000006</v>
      </c>
      <c r="AO255" s="15">
        <v>797833.56</v>
      </c>
      <c r="AP255" s="15">
        <v>1346280.41</v>
      </c>
      <c r="AQ255" s="15">
        <v>3163710.12</v>
      </c>
      <c r="AR255" s="15">
        <v>3996016.01</v>
      </c>
      <c r="AS255" s="15">
        <v>6352823.6200000001</v>
      </c>
      <c r="AT255" s="15">
        <v>790126.57</v>
      </c>
      <c r="AU255" s="15">
        <v>4803</v>
      </c>
      <c r="AV255" s="15">
        <v>0</v>
      </c>
      <c r="AW255" s="15">
        <v>6296.75</v>
      </c>
      <c r="AX255" s="15">
        <v>7153.23</v>
      </c>
      <c r="AY255" s="15">
        <v>64000</v>
      </c>
      <c r="AZ255" s="301"/>
      <c r="BA255" s="301"/>
    </row>
    <row r="256" spans="2:53" ht="62" hidden="1" thickTop="1" thickBot="1" x14ac:dyDescent="0.25">
      <c r="B256" s="10" t="str">
        <f t="shared" si="3"/>
        <v>4410118541104121A80000</v>
      </c>
      <c r="C256" s="11" t="s">
        <v>613</v>
      </c>
      <c r="D256" s="12" t="s">
        <v>614</v>
      </c>
      <c r="E256" s="12" t="s">
        <v>791</v>
      </c>
      <c r="F256" s="12" t="s">
        <v>792</v>
      </c>
      <c r="G256" s="12" t="s">
        <v>793</v>
      </c>
      <c r="H256" s="13" t="s">
        <v>617</v>
      </c>
      <c r="I256" s="13" t="s">
        <v>535</v>
      </c>
      <c r="J256" s="13" t="s">
        <v>333</v>
      </c>
      <c r="K256" s="13" t="s">
        <v>615</v>
      </c>
      <c r="L256" s="13" t="s">
        <v>791</v>
      </c>
      <c r="M256" s="13" t="s">
        <v>347</v>
      </c>
      <c r="N256" s="13" t="s">
        <v>794</v>
      </c>
      <c r="O256" s="13" t="s">
        <v>333</v>
      </c>
      <c r="P256" s="13" t="s">
        <v>337</v>
      </c>
      <c r="Q256" s="14" t="s">
        <v>338</v>
      </c>
      <c r="R256" s="14" t="s">
        <v>423</v>
      </c>
      <c r="S256" s="14" t="s">
        <v>138</v>
      </c>
      <c r="T256" s="14" t="s">
        <v>540</v>
      </c>
      <c r="U256" s="14" t="s">
        <v>32</v>
      </c>
      <c r="V256" s="15">
        <v>41504.68</v>
      </c>
      <c r="W256" s="15">
        <v>0</v>
      </c>
      <c r="X256" s="15">
        <v>0</v>
      </c>
      <c r="Y256" s="15">
        <v>1910.6</v>
      </c>
      <c r="Z256" s="15">
        <v>7876.3</v>
      </c>
      <c r="AA256" s="15">
        <v>218500.09</v>
      </c>
      <c r="AB256" s="15">
        <v>228415.65</v>
      </c>
      <c r="AC256" s="15">
        <v>60546.26</v>
      </c>
      <c r="AD256" s="15">
        <v>22497.4</v>
      </c>
      <c r="AE256" s="15">
        <v>20155.64</v>
      </c>
      <c r="AF256" s="15">
        <v>70766.990000000005</v>
      </c>
      <c r="AG256" s="15">
        <v>67059.86</v>
      </c>
      <c r="AH256" s="15"/>
      <c r="AI256" s="15"/>
      <c r="AJ256" s="15"/>
      <c r="AK256" s="15">
        <v>966572</v>
      </c>
      <c r="AL256" s="15">
        <v>0</v>
      </c>
      <c r="AM256" s="15">
        <v>0</v>
      </c>
      <c r="AN256" s="15">
        <v>5762081.7999999998</v>
      </c>
      <c r="AO256" s="15">
        <v>0</v>
      </c>
      <c r="AP256" s="15">
        <v>0</v>
      </c>
      <c r="AQ256" s="15">
        <v>0</v>
      </c>
      <c r="AR256" s="15">
        <v>0</v>
      </c>
      <c r="AS256" s="15">
        <v>360300</v>
      </c>
      <c r="AT256" s="15"/>
      <c r="AU256" s="15"/>
      <c r="AV256" s="15"/>
      <c r="AW256" s="15"/>
      <c r="AX256" s="15"/>
      <c r="AY256" s="15"/>
      <c r="AZ256" s="301"/>
      <c r="BA256" s="301"/>
    </row>
    <row r="257" spans="2:53" ht="50" hidden="1" thickTop="1" thickBot="1" x14ac:dyDescent="0.25">
      <c r="B257" s="10" t="str">
        <f t="shared" si="3"/>
        <v>4410118541104121A80001</v>
      </c>
      <c r="C257" s="11" t="s">
        <v>613</v>
      </c>
      <c r="D257" s="12" t="s">
        <v>614</v>
      </c>
      <c r="E257" s="12" t="s">
        <v>791</v>
      </c>
      <c r="F257" s="12" t="s">
        <v>792</v>
      </c>
      <c r="G257" s="12" t="s">
        <v>793</v>
      </c>
      <c r="H257" s="13" t="s">
        <v>617</v>
      </c>
      <c r="I257" s="13" t="s">
        <v>535</v>
      </c>
      <c r="J257" s="13" t="s">
        <v>333</v>
      </c>
      <c r="K257" s="13" t="s">
        <v>615</v>
      </c>
      <c r="L257" s="13" t="s">
        <v>791</v>
      </c>
      <c r="M257" s="13" t="s">
        <v>335</v>
      </c>
      <c r="N257" s="13" t="s">
        <v>795</v>
      </c>
      <c r="O257" s="13" t="s">
        <v>333</v>
      </c>
      <c r="P257" s="13" t="s">
        <v>337</v>
      </c>
      <c r="Q257" s="14" t="s">
        <v>338</v>
      </c>
      <c r="R257" s="14" t="s">
        <v>423</v>
      </c>
      <c r="S257" s="14" t="s">
        <v>138</v>
      </c>
      <c r="T257" s="14" t="s">
        <v>540</v>
      </c>
      <c r="U257" s="14" t="s">
        <v>32</v>
      </c>
      <c r="V257" s="15"/>
      <c r="W257" s="15">
        <v>795.14</v>
      </c>
      <c r="X257" s="15">
        <v>4251.08</v>
      </c>
      <c r="Y257" s="15">
        <v>32129.19</v>
      </c>
      <c r="Z257" s="15">
        <v>0</v>
      </c>
      <c r="AA257" s="15">
        <v>8903.1200000000008</v>
      </c>
      <c r="AB257" s="15">
        <v>2329.13</v>
      </c>
      <c r="AC257" s="15">
        <v>12311.76</v>
      </c>
      <c r="AD257" s="15">
        <v>62238.38</v>
      </c>
      <c r="AE257" s="15">
        <v>6898.08</v>
      </c>
      <c r="AF257" s="15">
        <v>477890.85</v>
      </c>
      <c r="AG257" s="15">
        <v>0</v>
      </c>
      <c r="AH257" s="15"/>
      <c r="AI257" s="15"/>
      <c r="AJ257" s="15"/>
      <c r="AK257" s="15"/>
      <c r="AL257" s="15"/>
      <c r="AM257" s="15"/>
      <c r="AN257" s="15"/>
      <c r="AO257" s="15"/>
      <c r="AP257" s="15"/>
      <c r="AQ257" s="15"/>
      <c r="AR257" s="15"/>
      <c r="AS257" s="15"/>
      <c r="AT257" s="15"/>
      <c r="AU257" s="15"/>
      <c r="AV257" s="15"/>
      <c r="AW257" s="15"/>
      <c r="AX257" s="15"/>
      <c r="AY257" s="15"/>
      <c r="AZ257" s="301"/>
      <c r="BA257" s="301"/>
    </row>
    <row r="258" spans="2:53" ht="50" hidden="1" thickTop="1" thickBot="1" x14ac:dyDescent="0.25">
      <c r="B258" s="10" t="str">
        <f t="shared" si="3"/>
        <v>4410118541104121A80002</v>
      </c>
      <c r="C258" s="11" t="s">
        <v>613</v>
      </c>
      <c r="D258" s="12" t="s">
        <v>614</v>
      </c>
      <c r="E258" s="12" t="s">
        <v>791</v>
      </c>
      <c r="F258" s="12" t="s">
        <v>792</v>
      </c>
      <c r="G258" s="12" t="s">
        <v>793</v>
      </c>
      <c r="H258" s="13" t="s">
        <v>617</v>
      </c>
      <c r="I258" s="13" t="s">
        <v>535</v>
      </c>
      <c r="J258" s="13" t="s">
        <v>333</v>
      </c>
      <c r="K258" s="13" t="s">
        <v>615</v>
      </c>
      <c r="L258" s="13" t="s">
        <v>791</v>
      </c>
      <c r="M258" s="13" t="s">
        <v>358</v>
      </c>
      <c r="N258" s="13" t="s">
        <v>796</v>
      </c>
      <c r="O258" s="13" t="s">
        <v>333</v>
      </c>
      <c r="P258" s="13" t="s">
        <v>337</v>
      </c>
      <c r="Q258" s="14" t="s">
        <v>338</v>
      </c>
      <c r="R258" s="14" t="s">
        <v>423</v>
      </c>
      <c r="S258" s="14" t="s">
        <v>138</v>
      </c>
      <c r="T258" s="14" t="s">
        <v>540</v>
      </c>
      <c r="U258" s="14" t="s">
        <v>32</v>
      </c>
      <c r="V258" s="15">
        <v>22.21</v>
      </c>
      <c r="W258" s="15">
        <v>0</v>
      </c>
      <c r="X258" s="15">
        <v>0</v>
      </c>
      <c r="Y258" s="15">
        <v>0</v>
      </c>
      <c r="Z258" s="15">
        <v>0</v>
      </c>
      <c r="AA258" s="15">
        <v>0</v>
      </c>
      <c r="AB258" s="15">
        <v>0</v>
      </c>
      <c r="AC258" s="15">
        <v>20976.59</v>
      </c>
      <c r="AD258" s="15">
        <v>0</v>
      </c>
      <c r="AE258" s="15">
        <v>0</v>
      </c>
      <c r="AF258" s="15">
        <v>99136.3</v>
      </c>
      <c r="AG258" s="15">
        <v>153696.63</v>
      </c>
      <c r="AH258" s="15">
        <v>6866.2</v>
      </c>
      <c r="AI258" s="15">
        <v>0</v>
      </c>
      <c r="AJ258" s="15">
        <v>0</v>
      </c>
      <c r="AK258" s="15">
        <v>0</v>
      </c>
      <c r="AL258" s="15">
        <v>0</v>
      </c>
      <c r="AM258" s="15">
        <v>0</v>
      </c>
      <c r="AN258" s="15">
        <v>0</v>
      </c>
      <c r="AO258" s="15">
        <v>0</v>
      </c>
      <c r="AP258" s="15">
        <v>0</v>
      </c>
      <c r="AQ258" s="15">
        <v>0</v>
      </c>
      <c r="AR258" s="15">
        <v>0</v>
      </c>
      <c r="AS258" s="15">
        <v>0</v>
      </c>
      <c r="AT258" s="15"/>
      <c r="AU258" s="15"/>
      <c r="AV258" s="15"/>
      <c r="AW258" s="15"/>
      <c r="AX258" s="15"/>
      <c r="AY258" s="15"/>
      <c r="AZ258" s="301"/>
      <c r="BA258" s="301"/>
    </row>
    <row r="259" spans="2:53" ht="50" hidden="1" thickTop="1" thickBot="1" x14ac:dyDescent="0.25">
      <c r="B259" s="10" t="str">
        <f t="shared" si="3"/>
        <v>4410118541104121A80003</v>
      </c>
      <c r="C259" s="11" t="s">
        <v>613</v>
      </c>
      <c r="D259" s="12" t="s">
        <v>614</v>
      </c>
      <c r="E259" s="12" t="s">
        <v>791</v>
      </c>
      <c r="F259" s="12" t="s">
        <v>792</v>
      </c>
      <c r="G259" s="12" t="s">
        <v>793</v>
      </c>
      <c r="H259" s="13" t="s">
        <v>617</v>
      </c>
      <c r="I259" s="13" t="s">
        <v>535</v>
      </c>
      <c r="J259" s="13" t="s">
        <v>333</v>
      </c>
      <c r="K259" s="13" t="s">
        <v>615</v>
      </c>
      <c r="L259" s="13" t="s">
        <v>791</v>
      </c>
      <c r="M259" s="13" t="s">
        <v>359</v>
      </c>
      <c r="N259" s="13" t="s">
        <v>797</v>
      </c>
      <c r="O259" s="13" t="s">
        <v>333</v>
      </c>
      <c r="P259" s="13" t="s">
        <v>337</v>
      </c>
      <c r="Q259" s="14" t="s">
        <v>338</v>
      </c>
      <c r="R259" s="14" t="s">
        <v>423</v>
      </c>
      <c r="S259" s="14" t="s">
        <v>138</v>
      </c>
      <c r="T259" s="14" t="s">
        <v>540</v>
      </c>
      <c r="U259" s="14" t="s">
        <v>32</v>
      </c>
      <c r="V259" s="15">
        <v>409000</v>
      </c>
      <c r="W259" s="15">
        <v>0</v>
      </c>
      <c r="X259" s="15">
        <v>4695.88</v>
      </c>
      <c r="Y259" s="15">
        <v>8390.33</v>
      </c>
      <c r="Z259" s="15">
        <v>33216.85</v>
      </c>
      <c r="AA259" s="15">
        <v>36496.78</v>
      </c>
      <c r="AB259" s="15">
        <v>11018.47</v>
      </c>
      <c r="AC259" s="15">
        <v>46523.94</v>
      </c>
      <c r="AD259" s="15">
        <v>16160.42</v>
      </c>
      <c r="AE259" s="15">
        <v>33641.86</v>
      </c>
      <c r="AF259" s="15">
        <v>54934.64</v>
      </c>
      <c r="AG259" s="15">
        <v>28315.8</v>
      </c>
      <c r="AH259" s="15"/>
      <c r="AI259" s="15">
        <v>119648.18</v>
      </c>
      <c r="AJ259" s="15">
        <v>0</v>
      </c>
      <c r="AK259" s="15">
        <v>0</v>
      </c>
      <c r="AL259" s="15">
        <v>0</v>
      </c>
      <c r="AM259" s="15">
        <v>0</v>
      </c>
      <c r="AN259" s="15">
        <v>0</v>
      </c>
      <c r="AO259" s="15">
        <v>0</v>
      </c>
      <c r="AP259" s="15">
        <v>0</v>
      </c>
      <c r="AQ259" s="15">
        <v>0</v>
      </c>
      <c r="AR259" s="15">
        <v>0</v>
      </c>
      <c r="AS259" s="15">
        <v>0</v>
      </c>
      <c r="AT259" s="15"/>
      <c r="AU259" s="15"/>
      <c r="AV259" s="15"/>
      <c r="AW259" s="15"/>
      <c r="AX259" s="15"/>
      <c r="AY259" s="15"/>
      <c r="AZ259" s="301"/>
      <c r="BA259" s="301"/>
    </row>
    <row r="260" spans="2:53" ht="50" hidden="1" thickTop="1" thickBot="1" x14ac:dyDescent="0.25">
      <c r="B260" s="10" t="str">
        <f t="shared" si="3"/>
        <v>4410118541104121A80004</v>
      </c>
      <c r="C260" s="11" t="s">
        <v>613</v>
      </c>
      <c r="D260" s="12" t="s">
        <v>614</v>
      </c>
      <c r="E260" s="12" t="s">
        <v>791</v>
      </c>
      <c r="F260" s="12" t="s">
        <v>792</v>
      </c>
      <c r="G260" s="12" t="s">
        <v>793</v>
      </c>
      <c r="H260" s="13" t="s">
        <v>617</v>
      </c>
      <c r="I260" s="13" t="s">
        <v>535</v>
      </c>
      <c r="J260" s="13" t="s">
        <v>333</v>
      </c>
      <c r="K260" s="13" t="s">
        <v>615</v>
      </c>
      <c r="L260" s="13" t="s">
        <v>791</v>
      </c>
      <c r="M260" s="13" t="s">
        <v>383</v>
      </c>
      <c r="N260" s="13" t="s">
        <v>798</v>
      </c>
      <c r="O260" s="13" t="s">
        <v>333</v>
      </c>
      <c r="P260" s="13" t="s">
        <v>337</v>
      </c>
      <c r="Q260" s="14" t="s">
        <v>338</v>
      </c>
      <c r="R260" s="14" t="s">
        <v>423</v>
      </c>
      <c r="S260" s="14" t="s">
        <v>138</v>
      </c>
      <c r="T260" s="14" t="s">
        <v>540</v>
      </c>
      <c r="U260" s="14" t="s">
        <v>32</v>
      </c>
      <c r="V260" s="15">
        <v>4564.8500000000004</v>
      </c>
      <c r="W260" s="15">
        <v>0</v>
      </c>
      <c r="X260" s="15">
        <v>0</v>
      </c>
      <c r="Y260" s="15">
        <v>0</v>
      </c>
      <c r="Z260" s="15">
        <v>0</v>
      </c>
      <c r="AA260" s="15">
        <v>0</v>
      </c>
      <c r="AB260" s="15">
        <v>0</v>
      </c>
      <c r="AC260" s="15">
        <v>571</v>
      </c>
      <c r="AD260" s="15">
        <v>14780.85</v>
      </c>
      <c r="AE260" s="15">
        <v>66297.13</v>
      </c>
      <c r="AF260" s="15">
        <v>154143.09</v>
      </c>
      <c r="AG260" s="15">
        <v>14132.22</v>
      </c>
      <c r="AH260" s="15">
        <v>4161.3100000000004</v>
      </c>
      <c r="AI260" s="15">
        <v>0</v>
      </c>
      <c r="AJ260" s="15">
        <v>635.14</v>
      </c>
      <c r="AK260" s="15">
        <v>0</v>
      </c>
      <c r="AL260" s="15">
        <v>0</v>
      </c>
      <c r="AM260" s="15">
        <v>0</v>
      </c>
      <c r="AN260" s="15">
        <v>0</v>
      </c>
      <c r="AO260" s="15">
        <v>0</v>
      </c>
      <c r="AP260" s="15">
        <v>0</v>
      </c>
      <c r="AQ260" s="15">
        <v>0</v>
      </c>
      <c r="AR260" s="15">
        <v>0</v>
      </c>
      <c r="AS260" s="15">
        <v>0</v>
      </c>
      <c r="AT260" s="15"/>
      <c r="AU260" s="15"/>
      <c r="AV260" s="15"/>
      <c r="AW260" s="15"/>
      <c r="AX260" s="15"/>
      <c r="AY260" s="15"/>
      <c r="AZ260" s="301"/>
      <c r="BA260" s="301"/>
    </row>
    <row r="261" spans="2:53" ht="50" hidden="1" thickTop="1" thickBot="1" x14ac:dyDescent="0.25">
      <c r="B261" s="10" t="str">
        <f t="shared" ref="B261:B324" si="4">CONCATENATE(H261,I261,J261,K261,L261,M261)</f>
        <v>4410118541104121A80006</v>
      </c>
      <c r="C261" s="11" t="s">
        <v>613</v>
      </c>
      <c r="D261" s="12" t="s">
        <v>614</v>
      </c>
      <c r="E261" s="12" t="s">
        <v>791</v>
      </c>
      <c r="F261" s="12" t="s">
        <v>792</v>
      </c>
      <c r="G261" s="12" t="s">
        <v>793</v>
      </c>
      <c r="H261" s="13" t="s">
        <v>617</v>
      </c>
      <c r="I261" s="13" t="s">
        <v>535</v>
      </c>
      <c r="J261" s="13" t="s">
        <v>333</v>
      </c>
      <c r="K261" s="13" t="s">
        <v>615</v>
      </c>
      <c r="L261" s="13" t="s">
        <v>791</v>
      </c>
      <c r="M261" s="13" t="s">
        <v>391</v>
      </c>
      <c r="N261" s="13" t="s">
        <v>799</v>
      </c>
      <c r="O261" s="13" t="s">
        <v>333</v>
      </c>
      <c r="P261" s="13" t="s">
        <v>337</v>
      </c>
      <c r="Q261" s="14" t="s">
        <v>338</v>
      </c>
      <c r="R261" s="14" t="s">
        <v>423</v>
      </c>
      <c r="S261" s="14" t="s">
        <v>138</v>
      </c>
      <c r="T261" s="14" t="s">
        <v>540</v>
      </c>
      <c r="U261" s="14" t="s">
        <v>32</v>
      </c>
      <c r="V261" s="15">
        <v>28460.73</v>
      </c>
      <c r="W261" s="15">
        <v>0</v>
      </c>
      <c r="X261" s="15">
        <v>0</v>
      </c>
      <c r="Y261" s="15">
        <v>7561.78</v>
      </c>
      <c r="Z261" s="15">
        <v>31991.35</v>
      </c>
      <c r="AA261" s="15">
        <v>79574.22</v>
      </c>
      <c r="AB261" s="15">
        <v>13524.23</v>
      </c>
      <c r="AC261" s="15">
        <v>29525.55</v>
      </c>
      <c r="AD261" s="15">
        <v>1444.84</v>
      </c>
      <c r="AE261" s="15">
        <v>11045.62</v>
      </c>
      <c r="AF261" s="15">
        <v>80357.55</v>
      </c>
      <c r="AG261" s="15">
        <v>13901.06</v>
      </c>
      <c r="AH261" s="15">
        <v>400000</v>
      </c>
      <c r="AI261" s="15">
        <v>0</v>
      </c>
      <c r="AJ261" s="15">
        <v>0</v>
      </c>
      <c r="AK261" s="15">
        <v>0</v>
      </c>
      <c r="AL261" s="15">
        <v>0</v>
      </c>
      <c r="AM261" s="15">
        <v>0</v>
      </c>
      <c r="AN261" s="15">
        <v>0</v>
      </c>
      <c r="AO261" s="15">
        <v>0</v>
      </c>
      <c r="AP261" s="15">
        <v>0</v>
      </c>
      <c r="AQ261" s="15">
        <v>0</v>
      </c>
      <c r="AR261" s="15">
        <v>0</v>
      </c>
      <c r="AS261" s="15">
        <v>0</v>
      </c>
      <c r="AT261" s="15"/>
      <c r="AU261" s="15"/>
      <c r="AV261" s="15"/>
      <c r="AW261" s="15"/>
      <c r="AX261" s="15"/>
      <c r="AY261" s="15"/>
      <c r="AZ261" s="301"/>
      <c r="BA261" s="301"/>
    </row>
    <row r="262" spans="2:53" ht="50" hidden="1" thickTop="1" thickBot="1" x14ac:dyDescent="0.25">
      <c r="B262" s="10" t="str">
        <f t="shared" si="4"/>
        <v>4410118541104121A80007</v>
      </c>
      <c r="C262" s="11" t="s">
        <v>613</v>
      </c>
      <c r="D262" s="12" t="s">
        <v>614</v>
      </c>
      <c r="E262" s="12" t="s">
        <v>791</v>
      </c>
      <c r="F262" s="12" t="s">
        <v>792</v>
      </c>
      <c r="G262" s="12" t="s">
        <v>793</v>
      </c>
      <c r="H262" s="13" t="s">
        <v>617</v>
      </c>
      <c r="I262" s="13" t="s">
        <v>535</v>
      </c>
      <c r="J262" s="13" t="s">
        <v>333</v>
      </c>
      <c r="K262" s="13" t="s">
        <v>615</v>
      </c>
      <c r="L262" s="13" t="s">
        <v>791</v>
      </c>
      <c r="M262" s="13" t="s">
        <v>370</v>
      </c>
      <c r="N262" s="13" t="s">
        <v>800</v>
      </c>
      <c r="O262" s="13" t="s">
        <v>333</v>
      </c>
      <c r="P262" s="13" t="s">
        <v>337</v>
      </c>
      <c r="Q262" s="14" t="s">
        <v>338</v>
      </c>
      <c r="R262" s="14" t="s">
        <v>423</v>
      </c>
      <c r="S262" s="14" t="s">
        <v>138</v>
      </c>
      <c r="T262" s="14" t="s">
        <v>540</v>
      </c>
      <c r="U262" s="14" t="s">
        <v>32</v>
      </c>
      <c r="V262" s="15"/>
      <c r="W262" s="15"/>
      <c r="X262" s="15"/>
      <c r="Y262" s="15"/>
      <c r="Z262" s="15"/>
      <c r="AA262" s="15"/>
      <c r="AB262" s="15"/>
      <c r="AC262" s="15"/>
      <c r="AD262" s="15"/>
      <c r="AE262" s="15"/>
      <c r="AF262" s="15">
        <v>5059.79</v>
      </c>
      <c r="AG262" s="15">
        <v>1173.17</v>
      </c>
      <c r="AH262" s="15"/>
      <c r="AI262" s="15"/>
      <c r="AJ262" s="15"/>
      <c r="AK262" s="15"/>
      <c r="AL262" s="15"/>
      <c r="AM262" s="15"/>
      <c r="AN262" s="15"/>
      <c r="AO262" s="15"/>
      <c r="AP262" s="15"/>
      <c r="AQ262" s="15"/>
      <c r="AR262" s="15"/>
      <c r="AS262" s="15"/>
      <c r="AT262" s="15"/>
      <c r="AU262" s="15"/>
      <c r="AV262" s="15"/>
      <c r="AW262" s="15"/>
      <c r="AX262" s="15"/>
      <c r="AY262" s="15"/>
      <c r="AZ262" s="301"/>
      <c r="BA262" s="301"/>
    </row>
    <row r="263" spans="2:53" ht="50" hidden="1" thickTop="1" thickBot="1" x14ac:dyDescent="0.25">
      <c r="B263" s="10" t="str">
        <f t="shared" si="4"/>
        <v>4410118542104321A90000</v>
      </c>
      <c r="C263" s="11" t="s">
        <v>613</v>
      </c>
      <c r="D263" s="12" t="s">
        <v>614</v>
      </c>
      <c r="E263" s="12" t="s">
        <v>801</v>
      </c>
      <c r="F263" s="12" t="s">
        <v>802</v>
      </c>
      <c r="G263" s="12" t="s">
        <v>803</v>
      </c>
      <c r="H263" s="13" t="s">
        <v>617</v>
      </c>
      <c r="I263" s="13" t="s">
        <v>535</v>
      </c>
      <c r="J263" s="13" t="s">
        <v>464</v>
      </c>
      <c r="K263" s="13" t="s">
        <v>618</v>
      </c>
      <c r="L263" s="13" t="s">
        <v>801</v>
      </c>
      <c r="M263" s="13" t="s">
        <v>347</v>
      </c>
      <c r="N263" s="13" t="s">
        <v>804</v>
      </c>
      <c r="O263" s="13" t="s">
        <v>464</v>
      </c>
      <c r="P263" s="13" t="s">
        <v>467</v>
      </c>
      <c r="Q263" s="14" t="s">
        <v>338</v>
      </c>
      <c r="R263" s="14" t="s">
        <v>429</v>
      </c>
      <c r="S263" s="14" t="s">
        <v>219</v>
      </c>
      <c r="T263" s="14" t="s">
        <v>805</v>
      </c>
      <c r="U263" s="14" t="s">
        <v>431</v>
      </c>
      <c r="V263" s="15">
        <v>5450.72</v>
      </c>
      <c r="W263" s="15">
        <v>0</v>
      </c>
      <c r="X263" s="15">
        <v>0</v>
      </c>
      <c r="Y263" s="15">
        <v>2013156.8</v>
      </c>
      <c r="Z263" s="15">
        <v>679715.15</v>
      </c>
      <c r="AA263" s="15">
        <v>1437366.95</v>
      </c>
      <c r="AB263" s="15">
        <v>453916.86</v>
      </c>
      <c r="AC263" s="15">
        <v>2765581.53</v>
      </c>
      <c r="AD263" s="15">
        <v>282346.09000000003</v>
      </c>
      <c r="AE263" s="15">
        <v>1859455.76</v>
      </c>
      <c r="AF263" s="15">
        <v>596225.9</v>
      </c>
      <c r="AG263" s="15">
        <v>7645604.5599999996</v>
      </c>
      <c r="AH263" s="15"/>
      <c r="AI263" s="15">
        <v>2100</v>
      </c>
      <c r="AJ263" s="15">
        <v>5346750</v>
      </c>
      <c r="AK263" s="15">
        <v>1598948</v>
      </c>
      <c r="AL263" s="15">
        <v>31598.42</v>
      </c>
      <c r="AM263" s="15">
        <v>3096974.73</v>
      </c>
      <c r="AN263" s="15">
        <v>1286312.78</v>
      </c>
      <c r="AO263" s="15">
        <v>0</v>
      </c>
      <c r="AP263" s="15">
        <v>0</v>
      </c>
      <c r="AQ263" s="15">
        <v>0</v>
      </c>
      <c r="AR263" s="15">
        <v>958448.11</v>
      </c>
      <c r="AS263" s="15">
        <v>802.23</v>
      </c>
      <c r="AT263" s="15">
        <v>1007486.07</v>
      </c>
      <c r="AU263" s="15">
        <v>287232</v>
      </c>
      <c r="AV263" s="15">
        <v>216295.2</v>
      </c>
      <c r="AW263" s="15">
        <v>0</v>
      </c>
      <c r="AX263" s="15">
        <v>0</v>
      </c>
      <c r="AY263" s="15">
        <v>4279772.8899999997</v>
      </c>
      <c r="AZ263" s="301"/>
      <c r="BA263" s="301"/>
    </row>
    <row r="264" spans="2:53" ht="50" hidden="1" thickTop="1" thickBot="1" x14ac:dyDescent="0.25">
      <c r="B264" s="10" t="str">
        <f t="shared" si="4"/>
        <v>4410118542104321A9RO00</v>
      </c>
      <c r="C264" s="11" t="s">
        <v>613</v>
      </c>
      <c r="D264" s="12" t="s">
        <v>614</v>
      </c>
      <c r="E264" s="12" t="s">
        <v>801</v>
      </c>
      <c r="F264" s="12" t="s">
        <v>802</v>
      </c>
      <c r="G264" s="12" t="s">
        <v>803</v>
      </c>
      <c r="H264" s="13" t="s">
        <v>617</v>
      </c>
      <c r="I264" s="13" t="s">
        <v>535</v>
      </c>
      <c r="J264" s="13" t="s">
        <v>464</v>
      </c>
      <c r="K264" s="13" t="s">
        <v>618</v>
      </c>
      <c r="L264" s="13" t="s">
        <v>801</v>
      </c>
      <c r="M264" s="13" t="s">
        <v>432</v>
      </c>
      <c r="N264" s="13" t="s">
        <v>806</v>
      </c>
      <c r="O264" s="13" t="s">
        <v>464</v>
      </c>
      <c r="P264" s="13" t="s">
        <v>467</v>
      </c>
      <c r="Q264" s="14" t="s">
        <v>338</v>
      </c>
      <c r="R264" s="14" t="s">
        <v>429</v>
      </c>
      <c r="S264" s="14" t="s">
        <v>219</v>
      </c>
      <c r="T264" s="14" t="s">
        <v>805</v>
      </c>
      <c r="U264" s="14" t="s">
        <v>431</v>
      </c>
      <c r="V264" s="15"/>
      <c r="W264" s="15"/>
      <c r="X264" s="15"/>
      <c r="Y264" s="15"/>
      <c r="Z264" s="15"/>
      <c r="AA264" s="15"/>
      <c r="AB264" s="15"/>
      <c r="AC264" s="15"/>
      <c r="AD264" s="15"/>
      <c r="AE264" s="15"/>
      <c r="AF264" s="15"/>
      <c r="AG264" s="15"/>
      <c r="AH264" s="15"/>
      <c r="AI264" s="15"/>
      <c r="AJ264" s="15"/>
      <c r="AK264" s="15"/>
      <c r="AL264" s="15"/>
      <c r="AM264" s="15">
        <v>1691017.14</v>
      </c>
      <c r="AN264" s="15">
        <v>0</v>
      </c>
      <c r="AO264" s="15">
        <v>0</v>
      </c>
      <c r="AP264" s="15">
        <v>0</v>
      </c>
      <c r="AQ264" s="15">
        <v>0</v>
      </c>
      <c r="AR264" s="15">
        <v>0</v>
      </c>
      <c r="AS264" s="15">
        <v>0</v>
      </c>
      <c r="AT264" s="15"/>
      <c r="AU264" s="15"/>
      <c r="AV264" s="15"/>
      <c r="AW264" s="15"/>
      <c r="AX264" s="15"/>
      <c r="AY264" s="15"/>
      <c r="AZ264" s="301"/>
      <c r="BA264" s="301"/>
    </row>
    <row r="265" spans="2:53" ht="50" hidden="1" thickTop="1" thickBot="1" x14ac:dyDescent="0.25">
      <c r="B265" s="10" t="str">
        <f t="shared" si="4"/>
        <v>4410118542119021A90000</v>
      </c>
      <c r="C265" s="11" t="s">
        <v>613</v>
      </c>
      <c r="D265" s="12" t="s">
        <v>614</v>
      </c>
      <c r="E265" s="12" t="s">
        <v>801</v>
      </c>
      <c r="F265" s="12" t="s">
        <v>802</v>
      </c>
      <c r="G265" s="12" t="s">
        <v>803</v>
      </c>
      <c r="H265" s="13" t="s">
        <v>617</v>
      </c>
      <c r="I265" s="13" t="s">
        <v>535</v>
      </c>
      <c r="J265" s="13" t="s">
        <v>464</v>
      </c>
      <c r="K265" s="13" t="s">
        <v>619</v>
      </c>
      <c r="L265" s="13" t="s">
        <v>801</v>
      </c>
      <c r="M265" s="13" t="s">
        <v>347</v>
      </c>
      <c r="N265" s="13" t="s">
        <v>807</v>
      </c>
      <c r="O265" s="13" t="s">
        <v>464</v>
      </c>
      <c r="P265" s="13" t="s">
        <v>467</v>
      </c>
      <c r="Q265" s="14" t="s">
        <v>338</v>
      </c>
      <c r="R265" s="14" t="s">
        <v>429</v>
      </c>
      <c r="S265" s="14" t="s">
        <v>219</v>
      </c>
      <c r="T265" s="14" t="s">
        <v>805</v>
      </c>
      <c r="U265" s="14" t="s">
        <v>431</v>
      </c>
      <c r="V265" s="15"/>
      <c r="W265" s="15"/>
      <c r="X265" s="15"/>
      <c r="Y265" s="15"/>
      <c r="Z265" s="15"/>
      <c r="AA265" s="15"/>
      <c r="AB265" s="15"/>
      <c r="AC265" s="15"/>
      <c r="AD265" s="15"/>
      <c r="AE265" s="15"/>
      <c r="AF265" s="15"/>
      <c r="AG265" s="15"/>
      <c r="AH265" s="15">
        <v>22328.639999999999</v>
      </c>
      <c r="AI265" s="15">
        <v>13567.46</v>
      </c>
      <c r="AJ265" s="15">
        <v>69175.02</v>
      </c>
      <c r="AK265" s="15">
        <v>81516.05</v>
      </c>
      <c r="AL265" s="15">
        <v>1174229.6499999999</v>
      </c>
      <c r="AM265" s="15">
        <v>65572.649999999994</v>
      </c>
      <c r="AN265" s="15">
        <v>56334.42</v>
      </c>
      <c r="AO265" s="15">
        <v>69134.039999999994</v>
      </c>
      <c r="AP265" s="15">
        <v>601120.18999999994</v>
      </c>
      <c r="AQ265" s="15">
        <v>735597.72</v>
      </c>
      <c r="AR265" s="15">
        <v>248384.26</v>
      </c>
      <c r="AS265" s="15">
        <v>5715371.8899999997</v>
      </c>
      <c r="AT265" s="15">
        <v>967547.3</v>
      </c>
      <c r="AU265" s="15">
        <v>4092015.52</v>
      </c>
      <c r="AV265" s="15">
        <v>88084.95</v>
      </c>
      <c r="AW265" s="15">
        <v>272808.42</v>
      </c>
      <c r="AX265" s="15">
        <v>128793.25</v>
      </c>
      <c r="AY265" s="15">
        <v>108137.44</v>
      </c>
      <c r="AZ265" s="301"/>
      <c r="BA265" s="301"/>
    </row>
    <row r="266" spans="2:53" ht="62" hidden="1" thickTop="1" thickBot="1" x14ac:dyDescent="0.25">
      <c r="B266" s="10" t="str">
        <f t="shared" si="4"/>
        <v>4410118542105821E40000</v>
      </c>
      <c r="C266" s="11" t="s">
        <v>613</v>
      </c>
      <c r="D266" s="12" t="s">
        <v>614</v>
      </c>
      <c r="E266" s="12" t="s">
        <v>808</v>
      </c>
      <c r="F266" s="12" t="s">
        <v>809</v>
      </c>
      <c r="G266" s="12" t="s">
        <v>810</v>
      </c>
      <c r="H266" s="13" t="s">
        <v>617</v>
      </c>
      <c r="I266" s="13" t="s">
        <v>535</v>
      </c>
      <c r="J266" s="13" t="s">
        <v>464</v>
      </c>
      <c r="K266" s="13" t="s">
        <v>465</v>
      </c>
      <c r="L266" s="13" t="s">
        <v>808</v>
      </c>
      <c r="M266" s="13" t="s">
        <v>347</v>
      </c>
      <c r="N266" s="13" t="s">
        <v>811</v>
      </c>
      <c r="O266" s="13" t="s">
        <v>464</v>
      </c>
      <c r="P266" s="13" t="s">
        <v>467</v>
      </c>
      <c r="Q266" s="14" t="s">
        <v>338</v>
      </c>
      <c r="R266" s="14" t="s">
        <v>468</v>
      </c>
      <c r="S266" s="14" t="s">
        <v>19</v>
      </c>
      <c r="T266" s="14" t="s">
        <v>469</v>
      </c>
      <c r="U266" s="14" t="s">
        <v>470</v>
      </c>
      <c r="V266" s="15"/>
      <c r="W266" s="15"/>
      <c r="X266" s="15">
        <v>1178.72</v>
      </c>
      <c r="Y266" s="15">
        <v>27665.42</v>
      </c>
      <c r="Z266" s="15">
        <v>172515.16</v>
      </c>
      <c r="AA266" s="15">
        <v>109595.28</v>
      </c>
      <c r="AB266" s="15">
        <v>26726.5</v>
      </c>
      <c r="AC266" s="15">
        <v>30773.18</v>
      </c>
      <c r="AD266" s="15">
        <v>80270.070000000007</v>
      </c>
      <c r="AE266" s="15">
        <v>88670.76</v>
      </c>
      <c r="AF266" s="15">
        <v>324784.40000000002</v>
      </c>
      <c r="AG266" s="15">
        <v>39458.39</v>
      </c>
      <c r="AH266" s="15">
        <v>42572.84</v>
      </c>
      <c r="AI266" s="15">
        <v>295.87</v>
      </c>
      <c r="AJ266" s="15">
        <v>0</v>
      </c>
      <c r="AK266" s="15">
        <v>0</v>
      </c>
      <c r="AL266" s="15">
        <v>0</v>
      </c>
      <c r="AM266" s="15">
        <v>0</v>
      </c>
      <c r="AN266" s="15">
        <v>0</v>
      </c>
      <c r="AO266" s="15">
        <v>0</v>
      </c>
      <c r="AP266" s="15">
        <v>0</v>
      </c>
      <c r="AQ266" s="15">
        <v>0</v>
      </c>
      <c r="AR266" s="15">
        <v>0</v>
      </c>
      <c r="AS266" s="15">
        <v>0</v>
      </c>
      <c r="AT266" s="15"/>
      <c r="AU266" s="15"/>
      <c r="AV266" s="15"/>
      <c r="AW266" s="15"/>
      <c r="AX266" s="15"/>
      <c r="AY266" s="15"/>
      <c r="AZ266" s="301"/>
      <c r="BA266" s="301"/>
    </row>
    <row r="267" spans="2:53" ht="62" hidden="1" thickTop="1" thickBot="1" x14ac:dyDescent="0.25">
      <c r="B267" s="10" t="str">
        <f t="shared" si="4"/>
        <v>4410118542115821E40000</v>
      </c>
      <c r="C267" s="11" t="s">
        <v>613</v>
      </c>
      <c r="D267" s="12" t="s">
        <v>614</v>
      </c>
      <c r="E267" s="12" t="s">
        <v>808</v>
      </c>
      <c r="F267" s="12" t="s">
        <v>809</v>
      </c>
      <c r="G267" s="12" t="s">
        <v>810</v>
      </c>
      <c r="H267" s="13" t="s">
        <v>617</v>
      </c>
      <c r="I267" s="13" t="s">
        <v>535</v>
      </c>
      <c r="J267" s="13" t="s">
        <v>464</v>
      </c>
      <c r="K267" s="13" t="s">
        <v>488</v>
      </c>
      <c r="L267" s="13" t="s">
        <v>808</v>
      </c>
      <c r="M267" s="13" t="s">
        <v>347</v>
      </c>
      <c r="N267" s="13" t="s">
        <v>812</v>
      </c>
      <c r="O267" s="13" t="s">
        <v>464</v>
      </c>
      <c r="P267" s="13" t="s">
        <v>467</v>
      </c>
      <c r="Q267" s="14" t="s">
        <v>338</v>
      </c>
      <c r="R267" s="14" t="s">
        <v>468</v>
      </c>
      <c r="S267" s="14" t="s">
        <v>19</v>
      </c>
      <c r="T267" s="14" t="s">
        <v>469</v>
      </c>
      <c r="U267" s="14" t="s">
        <v>470</v>
      </c>
      <c r="V267" s="15"/>
      <c r="W267" s="15"/>
      <c r="X267" s="15"/>
      <c r="Y267" s="15"/>
      <c r="Z267" s="15"/>
      <c r="AA267" s="15"/>
      <c r="AB267" s="15"/>
      <c r="AC267" s="15"/>
      <c r="AD267" s="15"/>
      <c r="AE267" s="15"/>
      <c r="AF267" s="15"/>
      <c r="AG267" s="15"/>
      <c r="AH267" s="15">
        <v>10818.46</v>
      </c>
      <c r="AI267" s="15">
        <v>35292.239999999998</v>
      </c>
      <c r="AJ267" s="15">
        <v>58362.92</v>
      </c>
      <c r="AK267" s="15">
        <v>13068.87</v>
      </c>
      <c r="AL267" s="15">
        <v>182630.42</v>
      </c>
      <c r="AM267" s="15">
        <v>55846.85</v>
      </c>
      <c r="AN267" s="15">
        <v>17457.55</v>
      </c>
      <c r="AO267" s="15">
        <v>7214.15</v>
      </c>
      <c r="AP267" s="15">
        <v>17798.560000000001</v>
      </c>
      <c r="AQ267" s="15">
        <v>299666.170316</v>
      </c>
      <c r="AR267" s="15">
        <v>77823.449823999996</v>
      </c>
      <c r="AS267" s="15">
        <v>339041.15795199998</v>
      </c>
      <c r="AT267" s="15">
        <v>61947.09</v>
      </c>
      <c r="AU267" s="15">
        <v>371370.06</v>
      </c>
      <c r="AV267" s="15">
        <v>348129.41</v>
      </c>
      <c r="AW267" s="15">
        <v>18741.080000000002</v>
      </c>
      <c r="AX267" s="15">
        <v>102639.93</v>
      </c>
      <c r="AY267" s="15">
        <v>114903.98</v>
      </c>
      <c r="AZ267" s="301"/>
      <c r="BA267" s="301"/>
    </row>
    <row r="268" spans="2:53" ht="62" hidden="1" thickTop="1" thickBot="1" x14ac:dyDescent="0.25">
      <c r="B268" s="10" t="str">
        <f t="shared" si="4"/>
        <v>4410118542115821E40001</v>
      </c>
      <c r="C268" s="11" t="s">
        <v>613</v>
      </c>
      <c r="D268" s="12" t="s">
        <v>614</v>
      </c>
      <c r="E268" s="12" t="s">
        <v>808</v>
      </c>
      <c r="F268" s="12" t="s">
        <v>809</v>
      </c>
      <c r="G268" s="12" t="s">
        <v>810</v>
      </c>
      <c r="H268" s="13" t="s">
        <v>617</v>
      </c>
      <c r="I268" s="13" t="s">
        <v>535</v>
      </c>
      <c r="J268" s="13" t="s">
        <v>464</v>
      </c>
      <c r="K268" s="13" t="s">
        <v>488</v>
      </c>
      <c r="L268" s="13" t="s">
        <v>808</v>
      </c>
      <c r="M268" s="13" t="s">
        <v>335</v>
      </c>
      <c r="N268" s="13" t="s">
        <v>813</v>
      </c>
      <c r="O268" s="13" t="s">
        <v>464</v>
      </c>
      <c r="P268" s="13" t="s">
        <v>467</v>
      </c>
      <c r="Q268" s="14" t="s">
        <v>338</v>
      </c>
      <c r="R268" s="14" t="s">
        <v>468</v>
      </c>
      <c r="S268" s="14" t="s">
        <v>19</v>
      </c>
      <c r="T268" s="14" t="s">
        <v>469</v>
      </c>
      <c r="U268" s="14" t="s">
        <v>470</v>
      </c>
      <c r="V268" s="15"/>
      <c r="W268" s="15"/>
      <c r="X268" s="15"/>
      <c r="Y268" s="15"/>
      <c r="Z268" s="15"/>
      <c r="AA268" s="15"/>
      <c r="AB268" s="15"/>
      <c r="AC268" s="15"/>
      <c r="AD268" s="15"/>
      <c r="AE268" s="15"/>
      <c r="AF268" s="15"/>
      <c r="AG268" s="15"/>
      <c r="AH268" s="15"/>
      <c r="AI268" s="15"/>
      <c r="AJ268" s="15">
        <v>7397.13</v>
      </c>
      <c r="AK268" s="15">
        <v>1506.21</v>
      </c>
      <c r="AL268" s="15">
        <v>6881.08</v>
      </c>
      <c r="AM268" s="15">
        <v>776.6</v>
      </c>
      <c r="AN268" s="15">
        <v>9245.17</v>
      </c>
      <c r="AO268" s="15">
        <v>27074.32</v>
      </c>
      <c r="AP268" s="15">
        <v>36260.29</v>
      </c>
      <c r="AQ268" s="15">
        <v>51217.9</v>
      </c>
      <c r="AR268" s="15">
        <v>172611.13</v>
      </c>
      <c r="AS268" s="15">
        <v>12.76</v>
      </c>
      <c r="AT268" s="15">
        <v>750</v>
      </c>
      <c r="AU268" s="15">
        <v>1243.2</v>
      </c>
      <c r="AV268" s="15">
        <v>8559.16</v>
      </c>
      <c r="AW268" s="15">
        <v>3676.74</v>
      </c>
      <c r="AX268" s="15">
        <v>5028.3900000000003</v>
      </c>
      <c r="AY268" s="15">
        <v>70058.8</v>
      </c>
      <c r="AZ268" s="301"/>
      <c r="BA268" s="301"/>
    </row>
    <row r="269" spans="2:53" ht="62" hidden="1" thickTop="1" thickBot="1" x14ac:dyDescent="0.25">
      <c r="B269" s="10" t="str">
        <f t="shared" si="4"/>
        <v>4410118542115821E40002</v>
      </c>
      <c r="C269" s="11" t="s">
        <v>613</v>
      </c>
      <c r="D269" s="12" t="s">
        <v>614</v>
      </c>
      <c r="E269" s="12" t="s">
        <v>808</v>
      </c>
      <c r="F269" s="12" t="s">
        <v>809</v>
      </c>
      <c r="G269" s="12" t="s">
        <v>810</v>
      </c>
      <c r="H269" s="13" t="s">
        <v>617</v>
      </c>
      <c r="I269" s="13" t="s">
        <v>535</v>
      </c>
      <c r="J269" s="13" t="s">
        <v>464</v>
      </c>
      <c r="K269" s="13" t="s">
        <v>488</v>
      </c>
      <c r="L269" s="13" t="s">
        <v>808</v>
      </c>
      <c r="M269" s="13" t="s">
        <v>358</v>
      </c>
      <c r="N269" s="13" t="s">
        <v>814</v>
      </c>
      <c r="O269" s="13" t="s">
        <v>464</v>
      </c>
      <c r="P269" s="13" t="s">
        <v>467</v>
      </c>
      <c r="Q269" s="14" t="s">
        <v>338</v>
      </c>
      <c r="R269" s="14" t="s">
        <v>468</v>
      </c>
      <c r="S269" s="14" t="s">
        <v>19</v>
      </c>
      <c r="T269" s="14" t="s">
        <v>469</v>
      </c>
      <c r="U269" s="14" t="s">
        <v>470</v>
      </c>
      <c r="V269" s="15"/>
      <c r="W269" s="15"/>
      <c r="X269" s="15"/>
      <c r="Y269" s="15"/>
      <c r="Z269" s="15"/>
      <c r="AA269" s="15"/>
      <c r="AB269" s="15"/>
      <c r="AC269" s="15"/>
      <c r="AD269" s="15"/>
      <c r="AE269" s="15"/>
      <c r="AF269" s="15"/>
      <c r="AG269" s="15"/>
      <c r="AH269" s="15"/>
      <c r="AI269" s="15"/>
      <c r="AJ269" s="15">
        <v>965.09</v>
      </c>
      <c r="AK269" s="15">
        <v>19961.36</v>
      </c>
      <c r="AL269" s="15">
        <v>69789.81</v>
      </c>
      <c r="AM269" s="15">
        <v>85817.21</v>
      </c>
      <c r="AN269" s="15">
        <v>30974.33</v>
      </c>
      <c r="AO269" s="15">
        <v>22326.01</v>
      </c>
      <c r="AP269" s="15">
        <v>58940.79</v>
      </c>
      <c r="AQ269" s="15">
        <v>121651.563971</v>
      </c>
      <c r="AR269" s="15">
        <v>129302.554244</v>
      </c>
      <c r="AS269" s="15">
        <v>-12171.930388000001</v>
      </c>
      <c r="AT269" s="15"/>
      <c r="AU269" s="15">
        <v>262.05</v>
      </c>
      <c r="AV269" s="15">
        <v>26962.17</v>
      </c>
      <c r="AW269" s="15">
        <v>25702.93</v>
      </c>
      <c r="AX269" s="15">
        <v>18697.46</v>
      </c>
      <c r="AY269" s="15">
        <v>156587.35</v>
      </c>
      <c r="AZ269" s="301"/>
      <c r="BA269" s="301"/>
    </row>
    <row r="270" spans="2:53" ht="62" hidden="1" thickTop="1" thickBot="1" x14ac:dyDescent="0.25">
      <c r="B270" s="10" t="str">
        <f t="shared" si="4"/>
        <v>4410118542115821E40003</v>
      </c>
      <c r="C270" s="11" t="s">
        <v>613</v>
      </c>
      <c r="D270" s="12" t="s">
        <v>614</v>
      </c>
      <c r="E270" s="12" t="s">
        <v>808</v>
      </c>
      <c r="F270" s="12" t="s">
        <v>809</v>
      </c>
      <c r="G270" s="12" t="s">
        <v>810</v>
      </c>
      <c r="H270" s="13" t="s">
        <v>617</v>
      </c>
      <c r="I270" s="13" t="s">
        <v>535</v>
      </c>
      <c r="J270" s="13" t="s">
        <v>464</v>
      </c>
      <c r="K270" s="13" t="s">
        <v>488</v>
      </c>
      <c r="L270" s="13" t="s">
        <v>808</v>
      </c>
      <c r="M270" s="13" t="s">
        <v>359</v>
      </c>
      <c r="N270" s="13" t="s">
        <v>815</v>
      </c>
      <c r="O270" s="13" t="s">
        <v>464</v>
      </c>
      <c r="P270" s="13" t="s">
        <v>467</v>
      </c>
      <c r="Q270" s="14" t="s">
        <v>338</v>
      </c>
      <c r="R270" s="14" t="s">
        <v>468</v>
      </c>
      <c r="S270" s="14" t="s">
        <v>19</v>
      </c>
      <c r="T270" s="14" t="s">
        <v>469</v>
      </c>
      <c r="U270" s="14" t="s">
        <v>470</v>
      </c>
      <c r="V270" s="15"/>
      <c r="W270" s="15"/>
      <c r="X270" s="15"/>
      <c r="Y270" s="15"/>
      <c r="Z270" s="15"/>
      <c r="AA270" s="15"/>
      <c r="AB270" s="15"/>
      <c r="AC270" s="15"/>
      <c r="AD270" s="15"/>
      <c r="AE270" s="15"/>
      <c r="AF270" s="15"/>
      <c r="AG270" s="15"/>
      <c r="AH270" s="15"/>
      <c r="AI270" s="15"/>
      <c r="AJ270" s="15">
        <v>30756.5</v>
      </c>
      <c r="AK270" s="15">
        <v>37771.440000000002</v>
      </c>
      <c r="AL270" s="15">
        <v>62502.31</v>
      </c>
      <c r="AM270" s="15">
        <v>20676.82</v>
      </c>
      <c r="AN270" s="15">
        <v>59430.48</v>
      </c>
      <c r="AO270" s="15">
        <v>47387.32</v>
      </c>
      <c r="AP270" s="15">
        <v>21097.279999999999</v>
      </c>
      <c r="AQ270" s="15">
        <v>39908.589999999997</v>
      </c>
      <c r="AR270" s="15">
        <v>172660.27</v>
      </c>
      <c r="AS270" s="15">
        <v>69760.42</v>
      </c>
      <c r="AT270" s="15">
        <v>14683.35</v>
      </c>
      <c r="AU270" s="15">
        <v>11711.92</v>
      </c>
      <c r="AV270" s="15">
        <v>7607.22</v>
      </c>
      <c r="AW270" s="15">
        <v>33167.85</v>
      </c>
      <c r="AX270" s="15">
        <v>12365.16</v>
      </c>
      <c r="AY270" s="15">
        <v>4082.3</v>
      </c>
      <c r="AZ270" s="301"/>
      <c r="BA270" s="301"/>
    </row>
    <row r="271" spans="2:53" ht="62" hidden="1" thickTop="1" thickBot="1" x14ac:dyDescent="0.25">
      <c r="B271" s="10" t="str">
        <f t="shared" si="4"/>
        <v>4410118542115821E40004</v>
      </c>
      <c r="C271" s="11" t="s">
        <v>613</v>
      </c>
      <c r="D271" s="12" t="s">
        <v>614</v>
      </c>
      <c r="E271" s="12" t="s">
        <v>808</v>
      </c>
      <c r="F271" s="12" t="s">
        <v>809</v>
      </c>
      <c r="G271" s="12" t="s">
        <v>810</v>
      </c>
      <c r="H271" s="13" t="s">
        <v>617</v>
      </c>
      <c r="I271" s="13" t="s">
        <v>535</v>
      </c>
      <c r="J271" s="13" t="s">
        <v>464</v>
      </c>
      <c r="K271" s="13" t="s">
        <v>488</v>
      </c>
      <c r="L271" s="13" t="s">
        <v>808</v>
      </c>
      <c r="M271" s="13" t="s">
        <v>383</v>
      </c>
      <c r="N271" s="13" t="s">
        <v>816</v>
      </c>
      <c r="O271" s="13" t="s">
        <v>464</v>
      </c>
      <c r="P271" s="13" t="s">
        <v>467</v>
      </c>
      <c r="Q271" s="14" t="s">
        <v>338</v>
      </c>
      <c r="R271" s="14" t="s">
        <v>468</v>
      </c>
      <c r="S271" s="14" t="s">
        <v>19</v>
      </c>
      <c r="T271" s="14" t="s">
        <v>469</v>
      </c>
      <c r="U271" s="14" t="s">
        <v>470</v>
      </c>
      <c r="V271" s="15"/>
      <c r="W271" s="15"/>
      <c r="X271" s="15"/>
      <c r="Y271" s="15"/>
      <c r="Z271" s="15"/>
      <c r="AA271" s="15"/>
      <c r="AB271" s="15"/>
      <c r="AC271" s="15"/>
      <c r="AD271" s="15"/>
      <c r="AE271" s="15"/>
      <c r="AF271" s="15"/>
      <c r="AG271" s="15"/>
      <c r="AH271" s="15"/>
      <c r="AI271" s="15"/>
      <c r="AJ271" s="15"/>
      <c r="AK271" s="15"/>
      <c r="AL271" s="15"/>
      <c r="AM271" s="15"/>
      <c r="AN271" s="15"/>
      <c r="AO271" s="15">
        <v>147741.92000000001</v>
      </c>
      <c r="AP271" s="15">
        <v>34344.6</v>
      </c>
      <c r="AQ271" s="15">
        <v>158592.04051600001</v>
      </c>
      <c r="AR271" s="15">
        <v>17597.182624000001</v>
      </c>
      <c r="AS271" s="15">
        <v>3357.022352</v>
      </c>
      <c r="AT271" s="15"/>
      <c r="AU271" s="15"/>
      <c r="AV271" s="15">
        <v>64634.67</v>
      </c>
      <c r="AW271" s="15">
        <v>47545.24</v>
      </c>
      <c r="AX271" s="15">
        <v>17298.73</v>
      </c>
      <c r="AY271" s="15">
        <v>3641.54</v>
      </c>
      <c r="AZ271" s="301"/>
      <c r="BA271" s="301"/>
    </row>
    <row r="272" spans="2:53" ht="62" hidden="1" thickTop="1" thickBot="1" x14ac:dyDescent="0.25">
      <c r="B272" s="10" t="str">
        <f t="shared" si="4"/>
        <v>4410118541118921F10000</v>
      </c>
      <c r="C272" s="11" t="s">
        <v>613</v>
      </c>
      <c r="D272" s="12" t="s">
        <v>614</v>
      </c>
      <c r="E272" s="12" t="s">
        <v>817</v>
      </c>
      <c r="F272" s="12" t="s">
        <v>818</v>
      </c>
      <c r="G272" s="12" t="s">
        <v>819</v>
      </c>
      <c r="H272" s="13" t="s">
        <v>617</v>
      </c>
      <c r="I272" s="13" t="s">
        <v>535</v>
      </c>
      <c r="J272" s="13" t="s">
        <v>333</v>
      </c>
      <c r="K272" s="13" t="s">
        <v>616</v>
      </c>
      <c r="L272" s="13" t="s">
        <v>817</v>
      </c>
      <c r="M272" s="13" t="s">
        <v>347</v>
      </c>
      <c r="N272" s="13" t="s">
        <v>820</v>
      </c>
      <c r="O272" s="13" t="s">
        <v>333</v>
      </c>
      <c r="P272" s="13" t="s">
        <v>337</v>
      </c>
      <c r="Q272" s="14" t="s">
        <v>338</v>
      </c>
      <c r="R272" s="14" t="s">
        <v>339</v>
      </c>
      <c r="S272" s="14" t="s">
        <v>127</v>
      </c>
      <c r="T272" s="14" t="s">
        <v>350</v>
      </c>
      <c r="U272" s="14" t="s">
        <v>32</v>
      </c>
      <c r="V272" s="15"/>
      <c r="W272" s="15"/>
      <c r="X272" s="15"/>
      <c r="Y272" s="15"/>
      <c r="Z272" s="15"/>
      <c r="AA272" s="15"/>
      <c r="AB272" s="15"/>
      <c r="AC272" s="15"/>
      <c r="AD272" s="15"/>
      <c r="AE272" s="15"/>
      <c r="AF272" s="15"/>
      <c r="AG272" s="15"/>
      <c r="AH272" s="15"/>
      <c r="AI272" s="15">
        <v>11964.89</v>
      </c>
      <c r="AJ272" s="15">
        <v>46319.64</v>
      </c>
      <c r="AK272" s="15">
        <v>27920.54</v>
      </c>
      <c r="AL272" s="15">
        <v>39232.26</v>
      </c>
      <c r="AM272" s="15">
        <v>166442.95000000001</v>
      </c>
      <c r="AN272" s="15">
        <v>28304.84</v>
      </c>
      <c r="AO272" s="15">
        <v>28587.16</v>
      </c>
      <c r="AP272" s="15">
        <v>312828.02</v>
      </c>
      <c r="AQ272" s="15">
        <v>98230.68</v>
      </c>
      <c r="AR272" s="15">
        <v>62786.37</v>
      </c>
      <c r="AS272" s="15">
        <v>223284.15</v>
      </c>
      <c r="AT272" s="15">
        <v>58891.21</v>
      </c>
      <c r="AU272" s="15">
        <v>328.79</v>
      </c>
      <c r="AV272" s="15">
        <v>776.6</v>
      </c>
      <c r="AW272" s="15">
        <v>16967.43</v>
      </c>
      <c r="AX272" s="15">
        <v>7413.9</v>
      </c>
      <c r="AY272" s="15">
        <v>2584.8000000000002</v>
      </c>
      <c r="AZ272" s="301"/>
      <c r="BA272" s="301"/>
    </row>
    <row r="273" spans="2:53" ht="62" hidden="1" thickTop="1" thickBot="1" x14ac:dyDescent="0.25">
      <c r="B273" s="10" t="str">
        <f t="shared" si="4"/>
        <v>4410118541118921F10001</v>
      </c>
      <c r="C273" s="11" t="s">
        <v>613</v>
      </c>
      <c r="D273" s="12" t="s">
        <v>614</v>
      </c>
      <c r="E273" s="12" t="s">
        <v>817</v>
      </c>
      <c r="F273" s="12" t="s">
        <v>818</v>
      </c>
      <c r="G273" s="12" t="s">
        <v>819</v>
      </c>
      <c r="H273" s="13" t="s">
        <v>617</v>
      </c>
      <c r="I273" s="13" t="s">
        <v>535</v>
      </c>
      <c r="J273" s="13" t="s">
        <v>333</v>
      </c>
      <c r="K273" s="13" t="s">
        <v>616</v>
      </c>
      <c r="L273" s="13" t="s">
        <v>817</v>
      </c>
      <c r="M273" s="13" t="s">
        <v>335</v>
      </c>
      <c r="N273" s="13" t="s">
        <v>821</v>
      </c>
      <c r="O273" s="13" t="s">
        <v>333</v>
      </c>
      <c r="P273" s="13" t="s">
        <v>337</v>
      </c>
      <c r="Q273" s="14" t="s">
        <v>338</v>
      </c>
      <c r="R273" s="14" t="s">
        <v>339</v>
      </c>
      <c r="S273" s="14" t="s">
        <v>127</v>
      </c>
      <c r="T273" s="14" t="s">
        <v>350</v>
      </c>
      <c r="U273" s="14" t="s">
        <v>32</v>
      </c>
      <c r="V273" s="15"/>
      <c r="W273" s="15"/>
      <c r="X273" s="15"/>
      <c r="Y273" s="15"/>
      <c r="Z273" s="15"/>
      <c r="AA273" s="15"/>
      <c r="AB273" s="15"/>
      <c r="AC273" s="15"/>
      <c r="AD273" s="15"/>
      <c r="AE273" s="15"/>
      <c r="AF273" s="15"/>
      <c r="AG273" s="15"/>
      <c r="AH273" s="15"/>
      <c r="AI273" s="15">
        <v>1777.86</v>
      </c>
      <c r="AJ273" s="15">
        <v>5713.5</v>
      </c>
      <c r="AK273" s="15">
        <v>14441.29</v>
      </c>
      <c r="AL273" s="15">
        <v>70583.399999999994</v>
      </c>
      <c r="AM273" s="15">
        <v>14140.55</v>
      </c>
      <c r="AN273" s="15">
        <v>15817.06</v>
      </c>
      <c r="AO273" s="15">
        <v>60839.8</v>
      </c>
      <c r="AP273" s="15">
        <v>7409.16</v>
      </c>
      <c r="AQ273" s="15">
        <v>77041.509999999995</v>
      </c>
      <c r="AR273" s="15">
        <v>116645.88</v>
      </c>
      <c r="AS273" s="15">
        <v>33433.15</v>
      </c>
      <c r="AT273" s="15">
        <v>676</v>
      </c>
      <c r="AU273" s="15">
        <v>11209.31</v>
      </c>
      <c r="AV273" s="15">
        <v>25529.59</v>
      </c>
      <c r="AW273" s="15">
        <v>294650.86</v>
      </c>
      <c r="AX273" s="15">
        <v>18388.28</v>
      </c>
      <c r="AY273" s="15">
        <v>7706.19</v>
      </c>
      <c r="AZ273" s="301"/>
      <c r="BA273" s="301"/>
    </row>
    <row r="274" spans="2:53" ht="38" hidden="1" thickTop="1" thickBot="1" x14ac:dyDescent="0.25">
      <c r="B274" s="10" t="str">
        <f t="shared" si="4"/>
        <v>4410118541118921F10002</v>
      </c>
      <c r="C274" s="11" t="s">
        <v>613</v>
      </c>
      <c r="D274" s="12" t="s">
        <v>614</v>
      </c>
      <c r="E274" s="12" t="s">
        <v>817</v>
      </c>
      <c r="F274" s="12" t="s">
        <v>818</v>
      </c>
      <c r="G274" s="12" t="s">
        <v>819</v>
      </c>
      <c r="H274" s="13" t="s">
        <v>617</v>
      </c>
      <c r="I274" s="13" t="s">
        <v>535</v>
      </c>
      <c r="J274" s="13" t="s">
        <v>333</v>
      </c>
      <c r="K274" s="13" t="s">
        <v>616</v>
      </c>
      <c r="L274" s="13" t="s">
        <v>817</v>
      </c>
      <c r="M274" s="13" t="s">
        <v>358</v>
      </c>
      <c r="N274" s="13" t="s">
        <v>822</v>
      </c>
      <c r="O274" s="13" t="s">
        <v>333</v>
      </c>
      <c r="P274" s="13" t="s">
        <v>337</v>
      </c>
      <c r="Q274" s="14" t="s">
        <v>338</v>
      </c>
      <c r="R274" s="14" t="s">
        <v>339</v>
      </c>
      <c r="S274" s="14" t="s">
        <v>121</v>
      </c>
      <c r="T274" s="14" t="s">
        <v>823</v>
      </c>
      <c r="U274" s="14" t="s">
        <v>32</v>
      </c>
      <c r="V274" s="15"/>
      <c r="W274" s="15"/>
      <c r="X274" s="15"/>
      <c r="Y274" s="15"/>
      <c r="Z274" s="15"/>
      <c r="AA274" s="15"/>
      <c r="AB274" s="15"/>
      <c r="AC274" s="15"/>
      <c r="AD274" s="15"/>
      <c r="AE274" s="15"/>
      <c r="AF274" s="15"/>
      <c r="AG274" s="15"/>
      <c r="AH274" s="15"/>
      <c r="AI274" s="15">
        <v>5105.17</v>
      </c>
      <c r="AJ274" s="15">
        <v>41053.31</v>
      </c>
      <c r="AK274" s="15">
        <v>68120.84</v>
      </c>
      <c r="AL274" s="15">
        <v>170358.56</v>
      </c>
      <c r="AM274" s="15">
        <v>9259.4</v>
      </c>
      <c r="AN274" s="15">
        <v>34454.879999999997</v>
      </c>
      <c r="AO274" s="15">
        <v>43767.62</v>
      </c>
      <c r="AP274" s="15">
        <v>31971.9</v>
      </c>
      <c r="AQ274" s="15">
        <v>62756.79</v>
      </c>
      <c r="AR274" s="15">
        <v>58408.05</v>
      </c>
      <c r="AS274" s="15">
        <v>37365.14</v>
      </c>
      <c r="AT274" s="15">
        <v>181035.46</v>
      </c>
      <c r="AU274" s="15">
        <v>23320.7</v>
      </c>
      <c r="AV274" s="15">
        <v>30332.639999999999</v>
      </c>
      <c r="AW274" s="15">
        <v>27710.61</v>
      </c>
      <c r="AX274" s="15">
        <v>152613.24</v>
      </c>
      <c r="AY274" s="15">
        <v>220773.65</v>
      </c>
      <c r="AZ274" s="301"/>
      <c r="BA274" s="301"/>
    </row>
    <row r="275" spans="2:53" ht="62" hidden="1" thickTop="1" thickBot="1" x14ac:dyDescent="0.25">
      <c r="B275" s="10" t="str">
        <f t="shared" si="4"/>
        <v>4410118541118921F10003</v>
      </c>
      <c r="C275" s="11" t="s">
        <v>613</v>
      </c>
      <c r="D275" s="12" t="s">
        <v>614</v>
      </c>
      <c r="E275" s="12" t="s">
        <v>817</v>
      </c>
      <c r="F275" s="12" t="s">
        <v>818</v>
      </c>
      <c r="G275" s="12" t="s">
        <v>819</v>
      </c>
      <c r="H275" s="13" t="s">
        <v>617</v>
      </c>
      <c r="I275" s="13" t="s">
        <v>535</v>
      </c>
      <c r="J275" s="13" t="s">
        <v>333</v>
      </c>
      <c r="K275" s="13" t="s">
        <v>616</v>
      </c>
      <c r="L275" s="13" t="s">
        <v>817</v>
      </c>
      <c r="M275" s="13" t="s">
        <v>359</v>
      </c>
      <c r="N275" s="13" t="s">
        <v>824</v>
      </c>
      <c r="O275" s="13" t="s">
        <v>333</v>
      </c>
      <c r="P275" s="13" t="s">
        <v>337</v>
      </c>
      <c r="Q275" s="14" t="s">
        <v>338</v>
      </c>
      <c r="R275" s="14" t="s">
        <v>339</v>
      </c>
      <c r="S275" s="14" t="s">
        <v>127</v>
      </c>
      <c r="T275" s="14" t="s">
        <v>350</v>
      </c>
      <c r="U275" s="14" t="s">
        <v>32</v>
      </c>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v>5647.5</v>
      </c>
      <c r="AV275" s="15">
        <v>32263.42</v>
      </c>
      <c r="AW275" s="15">
        <v>15322.77</v>
      </c>
      <c r="AX275" s="15">
        <v>25238.9</v>
      </c>
      <c r="AY275" s="15">
        <v>17445.79</v>
      </c>
      <c r="AZ275" s="301"/>
      <c r="BA275" s="301"/>
    </row>
    <row r="276" spans="2:53" ht="50" hidden="1" thickTop="1" thickBot="1" x14ac:dyDescent="0.25">
      <c r="B276" s="10" t="str">
        <f t="shared" si="4"/>
        <v>4410118541118921F20000</v>
      </c>
      <c r="C276" s="11" t="s">
        <v>613</v>
      </c>
      <c r="D276" s="12" t="s">
        <v>614</v>
      </c>
      <c r="E276" s="12" t="s">
        <v>825</v>
      </c>
      <c r="F276" s="12" t="s">
        <v>826</v>
      </c>
      <c r="G276" s="12" t="s">
        <v>827</v>
      </c>
      <c r="H276" s="13" t="s">
        <v>617</v>
      </c>
      <c r="I276" s="13" t="s">
        <v>535</v>
      </c>
      <c r="J276" s="13" t="s">
        <v>333</v>
      </c>
      <c r="K276" s="13" t="s">
        <v>616</v>
      </c>
      <c r="L276" s="13" t="s">
        <v>825</v>
      </c>
      <c r="M276" s="13" t="s">
        <v>347</v>
      </c>
      <c r="N276" s="13" t="s">
        <v>828</v>
      </c>
      <c r="O276" s="13" t="s">
        <v>333</v>
      </c>
      <c r="P276" s="13" t="s">
        <v>337</v>
      </c>
      <c r="Q276" s="14" t="s">
        <v>338</v>
      </c>
      <c r="R276" s="14" t="s">
        <v>339</v>
      </c>
      <c r="S276" s="14" t="s">
        <v>121</v>
      </c>
      <c r="T276" s="14" t="s">
        <v>823</v>
      </c>
      <c r="U276" s="14" t="s">
        <v>32</v>
      </c>
      <c r="V276" s="15"/>
      <c r="W276" s="15"/>
      <c r="X276" s="15"/>
      <c r="Y276" s="15"/>
      <c r="Z276" s="15"/>
      <c r="AA276" s="15"/>
      <c r="AB276" s="15"/>
      <c r="AC276" s="15"/>
      <c r="AD276" s="15"/>
      <c r="AE276" s="15"/>
      <c r="AF276" s="15"/>
      <c r="AG276" s="15"/>
      <c r="AH276" s="15">
        <v>1749.95</v>
      </c>
      <c r="AI276" s="15">
        <v>15881.74</v>
      </c>
      <c r="AJ276" s="15">
        <v>53758.080000000002</v>
      </c>
      <c r="AK276" s="15">
        <v>168036.13</v>
      </c>
      <c r="AL276" s="15">
        <v>163121.98000000001</v>
      </c>
      <c r="AM276" s="15">
        <v>59626.2</v>
      </c>
      <c r="AN276" s="15">
        <v>76343.600000000006</v>
      </c>
      <c r="AO276" s="15">
        <v>145206.84</v>
      </c>
      <c r="AP276" s="15">
        <v>89790.399999999994</v>
      </c>
      <c r="AQ276" s="15">
        <v>142195.84</v>
      </c>
      <c r="AR276" s="15">
        <v>258161.97</v>
      </c>
      <c r="AS276" s="15">
        <v>125533.21</v>
      </c>
      <c r="AT276" s="15">
        <v>85362.17</v>
      </c>
      <c r="AU276" s="15">
        <v>17950.7</v>
      </c>
      <c r="AV276" s="15">
        <v>232485.95</v>
      </c>
      <c r="AW276" s="15">
        <v>28776.68</v>
      </c>
      <c r="AX276" s="15">
        <v>249648.27</v>
      </c>
      <c r="AY276" s="15">
        <v>88788.79</v>
      </c>
      <c r="AZ276" s="301"/>
      <c r="BA276" s="301"/>
    </row>
    <row r="277" spans="2:53" ht="62" hidden="1" thickTop="1" thickBot="1" x14ac:dyDescent="0.25">
      <c r="B277" s="10" t="str">
        <f t="shared" si="4"/>
        <v>4410118541118921F20001</v>
      </c>
      <c r="C277" s="11" t="s">
        <v>613</v>
      </c>
      <c r="D277" s="12" t="s">
        <v>614</v>
      </c>
      <c r="E277" s="12" t="s">
        <v>825</v>
      </c>
      <c r="F277" s="12" t="s">
        <v>826</v>
      </c>
      <c r="G277" s="12" t="s">
        <v>827</v>
      </c>
      <c r="H277" s="13" t="s">
        <v>617</v>
      </c>
      <c r="I277" s="13" t="s">
        <v>535</v>
      </c>
      <c r="J277" s="13" t="s">
        <v>333</v>
      </c>
      <c r="K277" s="13" t="s">
        <v>616</v>
      </c>
      <c r="L277" s="13" t="s">
        <v>825</v>
      </c>
      <c r="M277" s="13" t="s">
        <v>335</v>
      </c>
      <c r="N277" s="13" t="s">
        <v>829</v>
      </c>
      <c r="O277" s="13" t="s">
        <v>333</v>
      </c>
      <c r="P277" s="13" t="s">
        <v>337</v>
      </c>
      <c r="Q277" s="14" t="s">
        <v>338</v>
      </c>
      <c r="R277" s="14" t="s">
        <v>339</v>
      </c>
      <c r="S277" s="14" t="s">
        <v>127</v>
      </c>
      <c r="T277" s="14" t="s">
        <v>350</v>
      </c>
      <c r="U277" s="14" t="s">
        <v>32</v>
      </c>
      <c r="V277" s="15"/>
      <c r="W277" s="15"/>
      <c r="X277" s="15"/>
      <c r="Y277" s="15"/>
      <c r="Z277" s="15"/>
      <c r="AA277" s="15"/>
      <c r="AB277" s="15"/>
      <c r="AC277" s="15"/>
      <c r="AD277" s="15"/>
      <c r="AE277" s="15"/>
      <c r="AF277" s="15"/>
      <c r="AG277" s="15"/>
      <c r="AH277" s="15"/>
      <c r="AI277" s="15"/>
      <c r="AJ277" s="15"/>
      <c r="AK277" s="15"/>
      <c r="AL277" s="15">
        <v>22807.07</v>
      </c>
      <c r="AM277" s="15">
        <v>55242.68</v>
      </c>
      <c r="AN277" s="15">
        <v>2007.5</v>
      </c>
      <c r="AO277" s="15">
        <v>32860</v>
      </c>
      <c r="AP277" s="15">
        <v>19997.990000000002</v>
      </c>
      <c r="AQ277" s="15">
        <v>15930.35</v>
      </c>
      <c r="AR277" s="15">
        <v>6947.05</v>
      </c>
      <c r="AS277" s="15">
        <v>4074914.78</v>
      </c>
      <c r="AT277" s="15"/>
      <c r="AU277" s="15"/>
      <c r="AV277" s="15"/>
      <c r="AW277" s="15"/>
      <c r="AX277" s="15">
        <v>18007.419999999998</v>
      </c>
      <c r="AY277" s="15">
        <v>17317.38</v>
      </c>
      <c r="AZ277" s="301"/>
      <c r="BA277" s="301"/>
    </row>
    <row r="278" spans="2:53" ht="62" hidden="1" thickTop="1" thickBot="1" x14ac:dyDescent="0.25">
      <c r="B278" s="10" t="str">
        <f t="shared" si="4"/>
        <v>4410118541118921F20002</v>
      </c>
      <c r="C278" s="11" t="s">
        <v>613</v>
      </c>
      <c r="D278" s="12" t="s">
        <v>614</v>
      </c>
      <c r="E278" s="12" t="s">
        <v>825</v>
      </c>
      <c r="F278" s="12" t="s">
        <v>826</v>
      </c>
      <c r="G278" s="12" t="s">
        <v>827</v>
      </c>
      <c r="H278" s="13" t="s">
        <v>617</v>
      </c>
      <c r="I278" s="13" t="s">
        <v>535</v>
      </c>
      <c r="J278" s="13" t="s">
        <v>333</v>
      </c>
      <c r="K278" s="13" t="s">
        <v>616</v>
      </c>
      <c r="L278" s="13" t="s">
        <v>825</v>
      </c>
      <c r="M278" s="13" t="s">
        <v>358</v>
      </c>
      <c r="N278" s="13" t="s">
        <v>830</v>
      </c>
      <c r="O278" s="13" t="s">
        <v>333</v>
      </c>
      <c r="P278" s="13" t="s">
        <v>337</v>
      </c>
      <c r="Q278" s="14" t="s">
        <v>338</v>
      </c>
      <c r="R278" s="14" t="s">
        <v>339</v>
      </c>
      <c r="S278" s="14" t="s">
        <v>127</v>
      </c>
      <c r="T278" s="14" t="s">
        <v>350</v>
      </c>
      <c r="U278" s="14" t="s">
        <v>32</v>
      </c>
      <c r="V278" s="15"/>
      <c r="W278" s="15"/>
      <c r="X278" s="15"/>
      <c r="Y278" s="15"/>
      <c r="Z278" s="15"/>
      <c r="AA278" s="15"/>
      <c r="AB278" s="15"/>
      <c r="AC278" s="15"/>
      <c r="AD278" s="15"/>
      <c r="AE278" s="15"/>
      <c r="AF278" s="15"/>
      <c r="AG278" s="15"/>
      <c r="AH278" s="15"/>
      <c r="AI278" s="15"/>
      <c r="AJ278" s="15"/>
      <c r="AK278" s="15"/>
      <c r="AL278" s="15"/>
      <c r="AM278" s="15"/>
      <c r="AN278" s="15"/>
      <c r="AO278" s="15"/>
      <c r="AP278" s="15">
        <v>41807.910000000003</v>
      </c>
      <c r="AQ278" s="15">
        <v>8192.09</v>
      </c>
      <c r="AR278" s="15">
        <v>0</v>
      </c>
      <c r="AS278" s="15">
        <v>656666.67000000004</v>
      </c>
      <c r="AT278" s="15"/>
      <c r="AU278" s="15"/>
      <c r="AV278" s="15"/>
      <c r="AW278" s="15"/>
      <c r="AX278" s="15"/>
      <c r="AY278" s="15">
        <v>1127000</v>
      </c>
      <c r="AZ278" s="301"/>
      <c r="BA278" s="301"/>
    </row>
    <row r="279" spans="2:53" ht="50" hidden="1" thickTop="1" thickBot="1" x14ac:dyDescent="0.25">
      <c r="B279" s="10" t="str">
        <f t="shared" si="4"/>
        <v>4410118541118921F20003</v>
      </c>
      <c r="C279" s="11" t="s">
        <v>613</v>
      </c>
      <c r="D279" s="12" t="s">
        <v>614</v>
      </c>
      <c r="E279" s="12" t="s">
        <v>825</v>
      </c>
      <c r="F279" s="12" t="s">
        <v>826</v>
      </c>
      <c r="G279" s="12" t="s">
        <v>827</v>
      </c>
      <c r="H279" s="13" t="s">
        <v>617</v>
      </c>
      <c r="I279" s="13" t="s">
        <v>535</v>
      </c>
      <c r="J279" s="13" t="s">
        <v>333</v>
      </c>
      <c r="K279" s="13" t="s">
        <v>616</v>
      </c>
      <c r="L279" s="13" t="s">
        <v>825</v>
      </c>
      <c r="M279" s="13" t="s">
        <v>359</v>
      </c>
      <c r="N279" s="13" t="s">
        <v>831</v>
      </c>
      <c r="O279" s="13" t="s">
        <v>333</v>
      </c>
      <c r="P279" s="13" t="s">
        <v>337</v>
      </c>
      <c r="Q279" s="14" t="s">
        <v>338</v>
      </c>
      <c r="R279" s="14" t="s">
        <v>513</v>
      </c>
      <c r="S279" s="14" t="s">
        <v>191</v>
      </c>
      <c r="T279" s="14" t="s">
        <v>514</v>
      </c>
      <c r="U279" s="14" t="s">
        <v>32</v>
      </c>
      <c r="V279" s="15"/>
      <c r="W279" s="15"/>
      <c r="X279" s="15"/>
      <c r="Y279" s="15"/>
      <c r="Z279" s="15"/>
      <c r="AA279" s="15"/>
      <c r="AB279" s="15"/>
      <c r="AC279" s="15"/>
      <c r="AD279" s="15"/>
      <c r="AE279" s="15"/>
      <c r="AF279" s="15"/>
      <c r="AG279" s="15"/>
      <c r="AH279" s="15">
        <v>993.99</v>
      </c>
      <c r="AI279" s="15">
        <v>2116.64</v>
      </c>
      <c r="AJ279" s="15">
        <v>7517.32</v>
      </c>
      <c r="AK279" s="15">
        <v>4700.8100000000004</v>
      </c>
      <c r="AL279" s="15">
        <v>-6604.1</v>
      </c>
      <c r="AM279" s="15">
        <v>0</v>
      </c>
      <c r="AN279" s="15">
        <v>0</v>
      </c>
      <c r="AO279" s="15">
        <v>1677.68</v>
      </c>
      <c r="AP279" s="15">
        <v>2561.46</v>
      </c>
      <c r="AQ279" s="15">
        <v>100000</v>
      </c>
      <c r="AR279" s="15">
        <v>46600</v>
      </c>
      <c r="AS279" s="15">
        <v>63419.57</v>
      </c>
      <c r="AT279" s="15"/>
      <c r="AU279" s="15">
        <v>462540.45</v>
      </c>
      <c r="AV279" s="15">
        <v>0</v>
      </c>
      <c r="AW279" s="15">
        <v>0</v>
      </c>
      <c r="AX279" s="15">
        <v>0</v>
      </c>
      <c r="AY279" s="15">
        <v>0</v>
      </c>
      <c r="AZ279" s="301"/>
      <c r="BA279" s="301"/>
    </row>
    <row r="280" spans="2:53" ht="38" hidden="1" thickTop="1" thickBot="1" x14ac:dyDescent="0.25">
      <c r="B280" s="10" t="str">
        <f t="shared" si="4"/>
        <v>4410118541611421F30000</v>
      </c>
      <c r="C280" s="11" t="s">
        <v>613</v>
      </c>
      <c r="D280" s="12" t="s">
        <v>614</v>
      </c>
      <c r="E280" s="12" t="s">
        <v>832</v>
      </c>
      <c r="F280" s="12" t="s">
        <v>833</v>
      </c>
      <c r="G280" s="12" t="s">
        <v>834</v>
      </c>
      <c r="H280" s="13" t="s">
        <v>617</v>
      </c>
      <c r="I280" s="13" t="s">
        <v>535</v>
      </c>
      <c r="J280" s="13" t="s">
        <v>333</v>
      </c>
      <c r="K280" s="13" t="s">
        <v>477</v>
      </c>
      <c r="L280" s="13" t="s">
        <v>832</v>
      </c>
      <c r="M280" s="13" t="s">
        <v>347</v>
      </c>
      <c r="N280" s="13" t="s">
        <v>835</v>
      </c>
      <c r="O280" s="13" t="s">
        <v>333</v>
      </c>
      <c r="P280" s="13" t="s">
        <v>337</v>
      </c>
      <c r="Q280" s="14" t="s">
        <v>338</v>
      </c>
      <c r="R280" s="14" t="s">
        <v>339</v>
      </c>
      <c r="S280" s="14" t="s">
        <v>121</v>
      </c>
      <c r="T280" s="14" t="s">
        <v>823</v>
      </c>
      <c r="U280" s="14" t="s">
        <v>32</v>
      </c>
      <c r="V280" s="15"/>
      <c r="W280" s="15"/>
      <c r="X280" s="15"/>
      <c r="Y280" s="15"/>
      <c r="Z280" s="15"/>
      <c r="AA280" s="15"/>
      <c r="AB280" s="15"/>
      <c r="AC280" s="15"/>
      <c r="AD280" s="15"/>
      <c r="AE280" s="15"/>
      <c r="AF280" s="15"/>
      <c r="AG280" s="15"/>
      <c r="AH280" s="15"/>
      <c r="AI280" s="15"/>
      <c r="AJ280" s="15">
        <v>5695.56</v>
      </c>
      <c r="AK280" s="15">
        <v>1679.4</v>
      </c>
      <c r="AL280" s="15">
        <v>11866.25</v>
      </c>
      <c r="AM280" s="15">
        <v>14190.06</v>
      </c>
      <c r="AN280" s="15">
        <v>15019.46</v>
      </c>
      <c r="AO280" s="15">
        <v>18345.88</v>
      </c>
      <c r="AP280" s="15">
        <v>19264.669999999998</v>
      </c>
      <c r="AQ280" s="15">
        <v>99475.5</v>
      </c>
      <c r="AR280" s="15">
        <v>230143.05047511001</v>
      </c>
      <c r="AS280" s="15">
        <v>312513.50118437997</v>
      </c>
      <c r="AT280" s="15">
        <v>42810.11</v>
      </c>
      <c r="AU280" s="15">
        <v>400000</v>
      </c>
      <c r="AV280" s="15">
        <v>29140.85</v>
      </c>
      <c r="AW280" s="15">
        <v>11844.05</v>
      </c>
      <c r="AX280" s="15">
        <v>472.5</v>
      </c>
      <c r="AY280" s="15">
        <v>5772.56</v>
      </c>
      <c r="AZ280" s="301"/>
      <c r="BA280" s="301"/>
    </row>
    <row r="281" spans="2:53" ht="38" hidden="1" thickTop="1" thickBot="1" x14ac:dyDescent="0.25">
      <c r="B281" s="10" t="str">
        <f t="shared" si="4"/>
        <v>4410118541611421F30001</v>
      </c>
      <c r="C281" s="11" t="s">
        <v>613</v>
      </c>
      <c r="D281" s="12" t="s">
        <v>614</v>
      </c>
      <c r="E281" s="12" t="s">
        <v>832</v>
      </c>
      <c r="F281" s="12" t="s">
        <v>833</v>
      </c>
      <c r="G281" s="12" t="s">
        <v>834</v>
      </c>
      <c r="H281" s="13" t="s">
        <v>617</v>
      </c>
      <c r="I281" s="13" t="s">
        <v>535</v>
      </c>
      <c r="J281" s="13" t="s">
        <v>333</v>
      </c>
      <c r="K281" s="13" t="s">
        <v>477</v>
      </c>
      <c r="L281" s="13" t="s">
        <v>832</v>
      </c>
      <c r="M281" s="13" t="s">
        <v>335</v>
      </c>
      <c r="N281" s="13" t="s">
        <v>836</v>
      </c>
      <c r="O281" s="13" t="s">
        <v>333</v>
      </c>
      <c r="P281" s="13" t="s">
        <v>337</v>
      </c>
      <c r="Q281" s="14" t="s">
        <v>338</v>
      </c>
      <c r="R281" s="14" t="s">
        <v>339</v>
      </c>
      <c r="S281" s="14" t="s">
        <v>121</v>
      </c>
      <c r="T281" s="14" t="s">
        <v>823</v>
      </c>
      <c r="U281" s="14" t="s">
        <v>32</v>
      </c>
      <c r="V281" s="15"/>
      <c r="W281" s="15"/>
      <c r="X281" s="15"/>
      <c r="Y281" s="15"/>
      <c r="Z281" s="15"/>
      <c r="AA281" s="15"/>
      <c r="AB281" s="15"/>
      <c r="AC281" s="15"/>
      <c r="AD281" s="15"/>
      <c r="AE281" s="15"/>
      <c r="AF281" s="15"/>
      <c r="AG281" s="15"/>
      <c r="AH281" s="15"/>
      <c r="AI281" s="15"/>
      <c r="AJ281" s="15">
        <v>3225.45</v>
      </c>
      <c r="AK281" s="15">
        <v>16068.25</v>
      </c>
      <c r="AL281" s="15">
        <v>104063.98</v>
      </c>
      <c r="AM281" s="15">
        <v>47265.36</v>
      </c>
      <c r="AN281" s="15">
        <v>10866.58</v>
      </c>
      <c r="AO281" s="15">
        <v>0</v>
      </c>
      <c r="AP281" s="15">
        <v>7914.87</v>
      </c>
      <c r="AQ281" s="15">
        <v>9662.7800000000007</v>
      </c>
      <c r="AR281" s="15">
        <v>15971</v>
      </c>
      <c r="AS281" s="15">
        <v>2126.5</v>
      </c>
      <c r="AT281" s="15">
        <v>36875.300000000003</v>
      </c>
      <c r="AU281" s="15">
        <v>27396.71</v>
      </c>
      <c r="AV281" s="15">
        <v>511.14</v>
      </c>
      <c r="AW281" s="15">
        <v>0</v>
      </c>
      <c r="AX281" s="15">
        <v>0</v>
      </c>
      <c r="AY281" s="15">
        <v>0</v>
      </c>
      <c r="AZ281" s="301"/>
      <c r="BA281" s="301"/>
    </row>
    <row r="282" spans="2:53" ht="38" hidden="1" thickTop="1" thickBot="1" x14ac:dyDescent="0.25">
      <c r="B282" s="10" t="str">
        <f t="shared" si="4"/>
        <v>4410118541611421F30002</v>
      </c>
      <c r="C282" s="11" t="s">
        <v>613</v>
      </c>
      <c r="D282" s="12" t="s">
        <v>614</v>
      </c>
      <c r="E282" s="12" t="s">
        <v>832</v>
      </c>
      <c r="F282" s="12" t="s">
        <v>833</v>
      </c>
      <c r="G282" s="12" t="s">
        <v>834</v>
      </c>
      <c r="H282" s="13" t="s">
        <v>617</v>
      </c>
      <c r="I282" s="13" t="s">
        <v>535</v>
      </c>
      <c r="J282" s="13" t="s">
        <v>333</v>
      </c>
      <c r="K282" s="13" t="s">
        <v>477</v>
      </c>
      <c r="L282" s="13" t="s">
        <v>832</v>
      </c>
      <c r="M282" s="13" t="s">
        <v>358</v>
      </c>
      <c r="N282" s="13" t="s">
        <v>837</v>
      </c>
      <c r="O282" s="13" t="s">
        <v>333</v>
      </c>
      <c r="P282" s="13" t="s">
        <v>337</v>
      </c>
      <c r="Q282" s="14" t="s">
        <v>338</v>
      </c>
      <c r="R282" s="14" t="s">
        <v>339</v>
      </c>
      <c r="S282" s="14" t="s">
        <v>121</v>
      </c>
      <c r="T282" s="14" t="s">
        <v>823</v>
      </c>
      <c r="U282" s="14" t="s">
        <v>32</v>
      </c>
      <c r="V282" s="15"/>
      <c r="W282" s="15"/>
      <c r="X282" s="15"/>
      <c r="Y282" s="15"/>
      <c r="Z282" s="15"/>
      <c r="AA282" s="15"/>
      <c r="AB282" s="15"/>
      <c r="AC282" s="15"/>
      <c r="AD282" s="15"/>
      <c r="AE282" s="15"/>
      <c r="AF282" s="15"/>
      <c r="AG282" s="15"/>
      <c r="AH282" s="15"/>
      <c r="AI282" s="15"/>
      <c r="AJ282" s="15"/>
      <c r="AK282" s="15"/>
      <c r="AL282" s="15">
        <v>21117.64</v>
      </c>
      <c r="AM282" s="15">
        <v>7207.9</v>
      </c>
      <c r="AN282" s="15">
        <v>904.1</v>
      </c>
      <c r="AO282" s="15">
        <v>4782.1000000000004</v>
      </c>
      <c r="AP282" s="15">
        <v>1249.48</v>
      </c>
      <c r="AQ282" s="15">
        <v>22979.68</v>
      </c>
      <c r="AR282" s="15">
        <v>21194.400000000001</v>
      </c>
      <c r="AS282" s="15">
        <v>157803.65</v>
      </c>
      <c r="AT282" s="15">
        <v>16650.91</v>
      </c>
      <c r="AU282" s="15">
        <v>488.2</v>
      </c>
      <c r="AV282" s="15">
        <v>4724.0600000000004</v>
      </c>
      <c r="AW282" s="15">
        <v>6172.47</v>
      </c>
      <c r="AX282" s="15">
        <v>2579.92</v>
      </c>
      <c r="AY282" s="15">
        <v>92352.11</v>
      </c>
      <c r="AZ282" s="301"/>
      <c r="BA282" s="301"/>
    </row>
    <row r="283" spans="2:53" ht="38" hidden="1" thickTop="1" thickBot="1" x14ac:dyDescent="0.25">
      <c r="B283" s="10" t="str">
        <f t="shared" si="4"/>
        <v>4410118541611421F30003</v>
      </c>
      <c r="C283" s="11" t="s">
        <v>613</v>
      </c>
      <c r="D283" s="12" t="s">
        <v>614</v>
      </c>
      <c r="E283" s="12" t="s">
        <v>832</v>
      </c>
      <c r="F283" s="12" t="s">
        <v>833</v>
      </c>
      <c r="G283" s="12" t="s">
        <v>834</v>
      </c>
      <c r="H283" s="13" t="s">
        <v>617</v>
      </c>
      <c r="I283" s="13" t="s">
        <v>535</v>
      </c>
      <c r="J283" s="13" t="s">
        <v>333</v>
      </c>
      <c r="K283" s="13" t="s">
        <v>477</v>
      </c>
      <c r="L283" s="13" t="s">
        <v>832</v>
      </c>
      <c r="M283" s="13" t="s">
        <v>359</v>
      </c>
      <c r="N283" s="13" t="s">
        <v>838</v>
      </c>
      <c r="O283" s="13" t="s">
        <v>333</v>
      </c>
      <c r="P283" s="13" t="s">
        <v>337</v>
      </c>
      <c r="Q283" s="14" t="s">
        <v>338</v>
      </c>
      <c r="R283" s="14" t="s">
        <v>339</v>
      </c>
      <c r="S283" s="14" t="s">
        <v>121</v>
      </c>
      <c r="T283" s="14" t="s">
        <v>823</v>
      </c>
      <c r="U283" s="14" t="s">
        <v>32</v>
      </c>
      <c r="V283" s="15"/>
      <c r="W283" s="15"/>
      <c r="X283" s="15"/>
      <c r="Y283" s="15"/>
      <c r="Z283" s="15"/>
      <c r="AA283" s="15"/>
      <c r="AB283" s="15"/>
      <c r="AC283" s="15"/>
      <c r="AD283" s="15"/>
      <c r="AE283" s="15"/>
      <c r="AF283" s="15"/>
      <c r="AG283" s="15"/>
      <c r="AH283" s="15"/>
      <c r="AI283" s="15"/>
      <c r="AJ283" s="15"/>
      <c r="AK283" s="15"/>
      <c r="AL283" s="15">
        <v>24335.53</v>
      </c>
      <c r="AM283" s="15">
        <v>3020.81</v>
      </c>
      <c r="AN283" s="15">
        <v>2450.41</v>
      </c>
      <c r="AO283" s="15">
        <v>28083.54</v>
      </c>
      <c r="AP283" s="15">
        <v>6541.27</v>
      </c>
      <c r="AQ283" s="15">
        <v>6884.53</v>
      </c>
      <c r="AR283" s="15">
        <v>4520.95</v>
      </c>
      <c r="AS283" s="15">
        <v>621177.89</v>
      </c>
      <c r="AT283" s="15">
        <v>535560.56999999995</v>
      </c>
      <c r="AU283" s="15">
        <v>0</v>
      </c>
      <c r="AV283" s="15">
        <v>0</v>
      </c>
      <c r="AW283" s="15">
        <v>0</v>
      </c>
      <c r="AX283" s="15">
        <v>0</v>
      </c>
      <c r="AY283" s="15">
        <v>0</v>
      </c>
      <c r="AZ283" s="301"/>
      <c r="BA283" s="301"/>
    </row>
    <row r="284" spans="2:53" ht="38" hidden="1" thickTop="1" thickBot="1" x14ac:dyDescent="0.25">
      <c r="B284" s="10" t="str">
        <f t="shared" si="4"/>
        <v>4410118541611421F30004</v>
      </c>
      <c r="C284" s="11" t="s">
        <v>613</v>
      </c>
      <c r="D284" s="12" t="s">
        <v>614</v>
      </c>
      <c r="E284" s="12" t="s">
        <v>832</v>
      </c>
      <c r="F284" s="12" t="s">
        <v>833</v>
      </c>
      <c r="G284" s="12" t="s">
        <v>834</v>
      </c>
      <c r="H284" s="13" t="s">
        <v>617</v>
      </c>
      <c r="I284" s="13" t="s">
        <v>535</v>
      </c>
      <c r="J284" s="13" t="s">
        <v>333</v>
      </c>
      <c r="K284" s="13" t="s">
        <v>477</v>
      </c>
      <c r="L284" s="13" t="s">
        <v>832</v>
      </c>
      <c r="M284" s="13" t="s">
        <v>383</v>
      </c>
      <c r="N284" s="13" t="s">
        <v>798</v>
      </c>
      <c r="O284" s="13" t="s">
        <v>333</v>
      </c>
      <c r="P284" s="13" t="s">
        <v>337</v>
      </c>
      <c r="Q284" s="14" t="s">
        <v>338</v>
      </c>
      <c r="R284" s="14" t="s">
        <v>339</v>
      </c>
      <c r="S284" s="14" t="s">
        <v>121</v>
      </c>
      <c r="T284" s="14" t="s">
        <v>823</v>
      </c>
      <c r="U284" s="14" t="s">
        <v>32</v>
      </c>
      <c r="V284" s="15"/>
      <c r="W284" s="15"/>
      <c r="X284" s="15"/>
      <c r="Y284" s="15"/>
      <c r="Z284" s="15"/>
      <c r="AA284" s="15"/>
      <c r="AB284" s="15"/>
      <c r="AC284" s="15"/>
      <c r="AD284" s="15"/>
      <c r="AE284" s="15"/>
      <c r="AF284" s="15"/>
      <c r="AG284" s="15"/>
      <c r="AH284" s="15">
        <v>13857.15</v>
      </c>
      <c r="AI284" s="15">
        <v>38615.94</v>
      </c>
      <c r="AJ284" s="15">
        <v>35054.61</v>
      </c>
      <c r="AK284" s="15">
        <v>1047.77</v>
      </c>
      <c r="AL284" s="15">
        <v>28463.47</v>
      </c>
      <c r="AM284" s="15">
        <v>15042.24</v>
      </c>
      <c r="AN284" s="15">
        <v>12068.48</v>
      </c>
      <c r="AO284" s="15">
        <v>7346.31</v>
      </c>
      <c r="AP284" s="15">
        <v>32246.91</v>
      </c>
      <c r="AQ284" s="15">
        <v>49302.19</v>
      </c>
      <c r="AR284" s="15">
        <v>158165.04999999999</v>
      </c>
      <c r="AS284" s="15">
        <v>602768.42000000004</v>
      </c>
      <c r="AT284" s="15"/>
      <c r="AU284" s="15">
        <v>2275.25</v>
      </c>
      <c r="AV284" s="15">
        <v>15727.65</v>
      </c>
      <c r="AW284" s="15">
        <v>10880.92</v>
      </c>
      <c r="AX284" s="15">
        <v>16834.95</v>
      </c>
      <c r="AY284" s="15">
        <v>15402.49</v>
      </c>
      <c r="AZ284" s="301"/>
      <c r="BA284" s="301"/>
    </row>
    <row r="285" spans="2:53" ht="62" hidden="1" thickTop="1" thickBot="1" x14ac:dyDescent="0.25">
      <c r="B285" s="10" t="str">
        <f t="shared" si="4"/>
        <v>4410118541611421F40000</v>
      </c>
      <c r="C285" s="11" t="s">
        <v>613</v>
      </c>
      <c r="D285" s="12" t="s">
        <v>614</v>
      </c>
      <c r="E285" s="12" t="s">
        <v>839</v>
      </c>
      <c r="F285" s="12" t="s">
        <v>840</v>
      </c>
      <c r="G285" s="12" t="s">
        <v>841</v>
      </c>
      <c r="H285" s="13" t="s">
        <v>617</v>
      </c>
      <c r="I285" s="13" t="s">
        <v>535</v>
      </c>
      <c r="J285" s="13" t="s">
        <v>333</v>
      </c>
      <c r="K285" s="13" t="s">
        <v>477</v>
      </c>
      <c r="L285" s="13" t="s">
        <v>839</v>
      </c>
      <c r="M285" s="13" t="s">
        <v>347</v>
      </c>
      <c r="N285" s="13" t="s">
        <v>842</v>
      </c>
      <c r="O285" s="13" t="s">
        <v>333</v>
      </c>
      <c r="P285" s="13" t="s">
        <v>337</v>
      </c>
      <c r="Q285" s="14" t="s">
        <v>338</v>
      </c>
      <c r="R285" s="14" t="s">
        <v>423</v>
      </c>
      <c r="S285" s="14" t="s">
        <v>144</v>
      </c>
      <c r="T285" s="14" t="s">
        <v>738</v>
      </c>
      <c r="U285" s="14" t="s">
        <v>32</v>
      </c>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v>52361.77</v>
      </c>
      <c r="AT285" s="15"/>
      <c r="AU285" s="15"/>
      <c r="AV285" s="15"/>
      <c r="AW285" s="15">
        <v>471255.95</v>
      </c>
      <c r="AX285" s="15">
        <v>0</v>
      </c>
      <c r="AY285" s="15">
        <v>0</v>
      </c>
      <c r="AZ285" s="301"/>
      <c r="BA285" s="301"/>
    </row>
    <row r="286" spans="2:53" ht="38" hidden="1" thickTop="1" thickBot="1" x14ac:dyDescent="0.25">
      <c r="B286" s="10" t="str">
        <f t="shared" si="4"/>
        <v>4410118541611421F40001</v>
      </c>
      <c r="C286" s="11" t="s">
        <v>613</v>
      </c>
      <c r="D286" s="12" t="s">
        <v>614</v>
      </c>
      <c r="E286" s="12" t="s">
        <v>839</v>
      </c>
      <c r="F286" s="12" t="s">
        <v>840</v>
      </c>
      <c r="G286" s="12" t="s">
        <v>841</v>
      </c>
      <c r="H286" s="13" t="s">
        <v>617</v>
      </c>
      <c r="I286" s="13" t="s">
        <v>535</v>
      </c>
      <c r="J286" s="13" t="s">
        <v>333</v>
      </c>
      <c r="K286" s="13" t="s">
        <v>477</v>
      </c>
      <c r="L286" s="13" t="s">
        <v>839</v>
      </c>
      <c r="M286" s="13" t="s">
        <v>335</v>
      </c>
      <c r="N286" s="13" t="s">
        <v>843</v>
      </c>
      <c r="O286" s="13" t="s">
        <v>333</v>
      </c>
      <c r="P286" s="13" t="s">
        <v>337</v>
      </c>
      <c r="Q286" s="14" t="s">
        <v>338</v>
      </c>
      <c r="R286" s="14" t="s">
        <v>423</v>
      </c>
      <c r="S286" s="14" t="s">
        <v>144</v>
      </c>
      <c r="T286" s="14" t="s">
        <v>738</v>
      </c>
      <c r="U286" s="14" t="s">
        <v>32</v>
      </c>
      <c r="V286" s="15"/>
      <c r="W286" s="15"/>
      <c r="X286" s="15"/>
      <c r="Y286" s="15"/>
      <c r="Z286" s="15"/>
      <c r="AA286" s="15"/>
      <c r="AB286" s="15"/>
      <c r="AC286" s="15"/>
      <c r="AD286" s="15"/>
      <c r="AE286" s="15"/>
      <c r="AF286" s="15"/>
      <c r="AG286" s="15"/>
      <c r="AH286" s="15"/>
      <c r="AI286" s="15"/>
      <c r="AJ286" s="15">
        <v>1699.19</v>
      </c>
      <c r="AK286" s="15">
        <v>8679.24</v>
      </c>
      <c r="AL286" s="15">
        <v>32968.31</v>
      </c>
      <c r="AM286" s="15">
        <v>88150.01</v>
      </c>
      <c r="AN286" s="15">
        <v>105519.81</v>
      </c>
      <c r="AO286" s="15">
        <v>989449.6</v>
      </c>
      <c r="AP286" s="15">
        <v>89995.74</v>
      </c>
      <c r="AQ286" s="15">
        <v>156603.6</v>
      </c>
      <c r="AR286" s="15">
        <v>38315.800000000003</v>
      </c>
      <c r="AS286" s="15">
        <v>1072104.95</v>
      </c>
      <c r="AT286" s="15">
        <v>32151.599999999999</v>
      </c>
      <c r="AU286" s="15">
        <v>0</v>
      </c>
      <c r="AV286" s="15">
        <v>221000</v>
      </c>
      <c r="AW286" s="15">
        <v>51496.15</v>
      </c>
      <c r="AX286" s="15">
        <v>12787.96</v>
      </c>
      <c r="AY286" s="15">
        <v>30078.75</v>
      </c>
      <c r="AZ286" s="301"/>
      <c r="BA286" s="301"/>
    </row>
    <row r="287" spans="2:53" ht="38" hidden="1" thickTop="1" thickBot="1" x14ac:dyDescent="0.25">
      <c r="B287" s="10" t="str">
        <f t="shared" si="4"/>
        <v>4410118541611421F40002</v>
      </c>
      <c r="C287" s="11" t="s">
        <v>613</v>
      </c>
      <c r="D287" s="12" t="s">
        <v>614</v>
      </c>
      <c r="E287" s="12" t="s">
        <v>839</v>
      </c>
      <c r="F287" s="12" t="s">
        <v>840</v>
      </c>
      <c r="G287" s="12" t="s">
        <v>841</v>
      </c>
      <c r="H287" s="13" t="s">
        <v>617</v>
      </c>
      <c r="I287" s="13" t="s">
        <v>535</v>
      </c>
      <c r="J287" s="13" t="s">
        <v>333</v>
      </c>
      <c r="K287" s="13" t="s">
        <v>477</v>
      </c>
      <c r="L287" s="13" t="s">
        <v>839</v>
      </c>
      <c r="M287" s="13" t="s">
        <v>358</v>
      </c>
      <c r="N287" s="13" t="s">
        <v>844</v>
      </c>
      <c r="O287" s="13" t="s">
        <v>333</v>
      </c>
      <c r="P287" s="13" t="s">
        <v>337</v>
      </c>
      <c r="Q287" s="14" t="s">
        <v>338</v>
      </c>
      <c r="R287" s="14" t="s">
        <v>423</v>
      </c>
      <c r="S287" s="14" t="s">
        <v>144</v>
      </c>
      <c r="T287" s="14" t="s">
        <v>738</v>
      </c>
      <c r="U287" s="14" t="s">
        <v>32</v>
      </c>
      <c r="V287" s="15"/>
      <c r="W287" s="15"/>
      <c r="X287" s="15"/>
      <c r="Y287" s="15"/>
      <c r="Z287" s="15"/>
      <c r="AA287" s="15"/>
      <c r="AB287" s="15"/>
      <c r="AC287" s="15"/>
      <c r="AD287" s="15"/>
      <c r="AE287" s="15"/>
      <c r="AF287" s="15"/>
      <c r="AG287" s="15"/>
      <c r="AH287" s="15"/>
      <c r="AI287" s="15"/>
      <c r="AJ287" s="15"/>
      <c r="AK287" s="15"/>
      <c r="AL287" s="15"/>
      <c r="AM287" s="15"/>
      <c r="AN287" s="15"/>
      <c r="AO287" s="15">
        <v>6953.07</v>
      </c>
      <c r="AP287" s="15">
        <v>6193.28</v>
      </c>
      <c r="AQ287" s="15">
        <v>1374.1</v>
      </c>
      <c r="AR287" s="15">
        <v>25334.18</v>
      </c>
      <c r="AS287" s="15">
        <v>2342.63</v>
      </c>
      <c r="AT287" s="15">
        <v>8896.82</v>
      </c>
      <c r="AU287" s="15">
        <v>0</v>
      </c>
      <c r="AV287" s="15">
        <v>0</v>
      </c>
      <c r="AW287" s="15">
        <v>0</v>
      </c>
      <c r="AX287" s="15">
        <v>0</v>
      </c>
      <c r="AY287" s="15">
        <v>0</v>
      </c>
      <c r="AZ287" s="301"/>
      <c r="BA287" s="301"/>
    </row>
    <row r="288" spans="2:53" ht="38" hidden="1" thickTop="1" thickBot="1" x14ac:dyDescent="0.25">
      <c r="B288" s="10" t="str">
        <f t="shared" si="4"/>
        <v>4410118541611421F4EC10</v>
      </c>
      <c r="C288" s="11" t="s">
        <v>613</v>
      </c>
      <c r="D288" s="12" t="s">
        <v>614</v>
      </c>
      <c r="E288" s="12" t="s">
        <v>839</v>
      </c>
      <c r="F288" s="12" t="s">
        <v>840</v>
      </c>
      <c r="G288" s="12" t="s">
        <v>841</v>
      </c>
      <c r="H288" s="13" t="s">
        <v>617</v>
      </c>
      <c r="I288" s="13" t="s">
        <v>535</v>
      </c>
      <c r="J288" s="13" t="s">
        <v>333</v>
      </c>
      <c r="K288" s="13" t="s">
        <v>477</v>
      </c>
      <c r="L288" s="13" t="s">
        <v>839</v>
      </c>
      <c r="M288" s="13" t="s">
        <v>603</v>
      </c>
      <c r="N288" s="13" t="s">
        <v>737</v>
      </c>
      <c r="O288" s="13" t="s">
        <v>333</v>
      </c>
      <c r="P288" s="13" t="s">
        <v>337</v>
      </c>
      <c r="Q288" s="14" t="s">
        <v>338</v>
      </c>
      <c r="R288" s="14" t="s">
        <v>423</v>
      </c>
      <c r="S288" s="14" t="s">
        <v>144</v>
      </c>
      <c r="T288" s="14" t="s">
        <v>738</v>
      </c>
      <c r="U288" s="14" t="s">
        <v>32</v>
      </c>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v>240500</v>
      </c>
      <c r="AT288" s="15">
        <v>62198.79</v>
      </c>
      <c r="AU288" s="15">
        <v>806567.45</v>
      </c>
      <c r="AV288" s="15">
        <v>868467.78</v>
      </c>
      <c r="AW288" s="15">
        <v>457548.01</v>
      </c>
      <c r="AX288" s="15">
        <v>427499.75</v>
      </c>
      <c r="AY288" s="15">
        <v>508950</v>
      </c>
      <c r="AZ288" s="301"/>
      <c r="BA288" s="301"/>
    </row>
    <row r="289" spans="2:53" ht="170" hidden="1" thickTop="1" thickBot="1" x14ac:dyDescent="0.25">
      <c r="B289" s="10" t="str">
        <f t="shared" si="4"/>
        <v>4410218541611421F50001</v>
      </c>
      <c r="C289" s="11" t="s">
        <v>613</v>
      </c>
      <c r="D289" s="12" t="s">
        <v>614</v>
      </c>
      <c r="E289" s="12" t="s">
        <v>845</v>
      </c>
      <c r="F289" s="12" t="s">
        <v>846</v>
      </c>
      <c r="G289" s="12" t="s">
        <v>847</v>
      </c>
      <c r="H289" s="13" t="s">
        <v>672</v>
      </c>
      <c r="I289" s="13" t="s">
        <v>535</v>
      </c>
      <c r="J289" s="13" t="s">
        <v>333</v>
      </c>
      <c r="K289" s="13" t="s">
        <v>477</v>
      </c>
      <c r="L289" s="13" t="s">
        <v>845</v>
      </c>
      <c r="M289" s="13" t="s">
        <v>335</v>
      </c>
      <c r="N289" s="13" t="s">
        <v>848</v>
      </c>
      <c r="O289" s="13" t="s">
        <v>333</v>
      </c>
      <c r="P289" s="13" t="s">
        <v>337</v>
      </c>
      <c r="Q289" s="14" t="s">
        <v>338</v>
      </c>
      <c r="R289" s="14" t="s">
        <v>339</v>
      </c>
      <c r="S289" s="14" t="s">
        <v>104</v>
      </c>
      <c r="T289" s="14" t="s">
        <v>667</v>
      </c>
      <c r="U289" s="14" t="s">
        <v>668</v>
      </c>
      <c r="V289" s="15"/>
      <c r="W289" s="15"/>
      <c r="X289" s="15"/>
      <c r="Y289" s="15"/>
      <c r="Z289" s="15"/>
      <c r="AA289" s="15"/>
      <c r="AB289" s="15"/>
      <c r="AC289" s="15"/>
      <c r="AD289" s="15"/>
      <c r="AE289" s="15"/>
      <c r="AF289" s="15"/>
      <c r="AG289" s="15"/>
      <c r="AH289" s="15"/>
      <c r="AI289" s="15"/>
      <c r="AJ289" s="15"/>
      <c r="AK289" s="15"/>
      <c r="AL289" s="15"/>
      <c r="AM289" s="15"/>
      <c r="AN289" s="15">
        <v>910884.98</v>
      </c>
      <c r="AO289" s="15">
        <v>0</v>
      </c>
      <c r="AP289" s="15">
        <v>0</v>
      </c>
      <c r="AQ289" s="15">
        <v>22605.89</v>
      </c>
      <c r="AR289" s="15">
        <v>17837.830000000002</v>
      </c>
      <c r="AS289" s="15">
        <v>1085545.76</v>
      </c>
      <c r="AT289" s="15">
        <v>156293.59</v>
      </c>
      <c r="AU289" s="15">
        <v>93134.69</v>
      </c>
      <c r="AV289" s="15">
        <v>2266942.11</v>
      </c>
      <c r="AW289" s="15">
        <v>1089667.71</v>
      </c>
      <c r="AX289" s="15">
        <v>101687.45</v>
      </c>
      <c r="AY289" s="15">
        <v>618993.79</v>
      </c>
      <c r="AZ289" s="301"/>
      <c r="BA289" s="301"/>
    </row>
    <row r="290" spans="2:53" ht="38" hidden="1" thickTop="1" thickBot="1" x14ac:dyDescent="0.25">
      <c r="B290" s="10" t="str">
        <f t="shared" si="4"/>
        <v>4410218541611421F50004</v>
      </c>
      <c r="C290" s="11" t="s">
        <v>613</v>
      </c>
      <c r="D290" s="12" t="s">
        <v>614</v>
      </c>
      <c r="E290" s="12" t="s">
        <v>845</v>
      </c>
      <c r="F290" s="12" t="s">
        <v>846</v>
      </c>
      <c r="G290" s="12" t="s">
        <v>847</v>
      </c>
      <c r="H290" s="13" t="s">
        <v>672</v>
      </c>
      <c r="I290" s="13" t="s">
        <v>535</v>
      </c>
      <c r="J290" s="13" t="s">
        <v>333</v>
      </c>
      <c r="K290" s="13" t="s">
        <v>477</v>
      </c>
      <c r="L290" s="13" t="s">
        <v>845</v>
      </c>
      <c r="M290" s="13" t="s">
        <v>383</v>
      </c>
      <c r="N290" s="13" t="s">
        <v>677</v>
      </c>
      <c r="O290" s="13" t="s">
        <v>333</v>
      </c>
      <c r="P290" s="13" t="s">
        <v>337</v>
      </c>
      <c r="Q290" s="14" t="s">
        <v>338</v>
      </c>
      <c r="R290" s="14" t="s">
        <v>423</v>
      </c>
      <c r="S290" s="14" t="s">
        <v>176</v>
      </c>
      <c r="T290" s="14" t="s">
        <v>424</v>
      </c>
      <c r="U290" s="14" t="s">
        <v>32</v>
      </c>
      <c r="V290" s="15"/>
      <c r="W290" s="15"/>
      <c r="X290" s="15"/>
      <c r="Y290" s="15"/>
      <c r="Z290" s="15"/>
      <c r="AA290" s="15"/>
      <c r="AB290" s="15"/>
      <c r="AC290" s="15"/>
      <c r="AD290" s="15"/>
      <c r="AE290" s="15"/>
      <c r="AF290" s="15"/>
      <c r="AG290" s="15"/>
      <c r="AH290" s="15">
        <v>0</v>
      </c>
      <c r="AI290" s="15">
        <v>1228.19</v>
      </c>
      <c r="AJ290" s="15">
        <v>1260.69</v>
      </c>
      <c r="AK290" s="15">
        <v>21738.42</v>
      </c>
      <c r="AL290" s="15">
        <v>26358.89</v>
      </c>
      <c r="AM290" s="15">
        <v>10178.68</v>
      </c>
      <c r="AN290" s="15">
        <v>1355.69</v>
      </c>
      <c r="AO290" s="15">
        <v>27865.58</v>
      </c>
      <c r="AP290" s="15">
        <v>1125.69</v>
      </c>
      <c r="AQ290" s="15">
        <v>1345.69</v>
      </c>
      <c r="AR290" s="15">
        <v>1315.69</v>
      </c>
      <c r="AS290" s="15">
        <v>1315.69</v>
      </c>
      <c r="AT290" s="15">
        <v>56405.74</v>
      </c>
      <c r="AU290" s="15">
        <v>35333.81</v>
      </c>
      <c r="AV290" s="15">
        <v>690476.51</v>
      </c>
      <c r="AW290" s="15">
        <v>181050.01</v>
      </c>
      <c r="AX290" s="15">
        <v>1385.69</v>
      </c>
      <c r="AY290" s="15">
        <v>570.66</v>
      </c>
      <c r="AZ290" s="301"/>
      <c r="BA290" s="301"/>
    </row>
    <row r="291" spans="2:53" ht="38" hidden="1" thickTop="1" thickBot="1" x14ac:dyDescent="0.25">
      <c r="B291" s="10" t="str">
        <f t="shared" si="4"/>
        <v>4410218541611421F50005</v>
      </c>
      <c r="C291" s="11" t="s">
        <v>613</v>
      </c>
      <c r="D291" s="12" t="s">
        <v>614</v>
      </c>
      <c r="E291" s="12" t="s">
        <v>845</v>
      </c>
      <c r="F291" s="12" t="s">
        <v>846</v>
      </c>
      <c r="G291" s="12" t="s">
        <v>847</v>
      </c>
      <c r="H291" s="13" t="s">
        <v>672</v>
      </c>
      <c r="I291" s="13" t="s">
        <v>535</v>
      </c>
      <c r="J291" s="13" t="s">
        <v>333</v>
      </c>
      <c r="K291" s="13" t="s">
        <v>477</v>
      </c>
      <c r="L291" s="13" t="s">
        <v>845</v>
      </c>
      <c r="M291" s="13" t="s">
        <v>368</v>
      </c>
      <c r="N291" s="13" t="s">
        <v>680</v>
      </c>
      <c r="O291" s="13" t="s">
        <v>333</v>
      </c>
      <c r="P291" s="13" t="s">
        <v>337</v>
      </c>
      <c r="Q291" s="14" t="s">
        <v>338</v>
      </c>
      <c r="R291" s="14" t="s">
        <v>423</v>
      </c>
      <c r="S291" s="14" t="s">
        <v>176</v>
      </c>
      <c r="T291" s="14" t="s">
        <v>424</v>
      </c>
      <c r="U291" s="14" t="s">
        <v>32</v>
      </c>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v>66626.990000000005</v>
      </c>
      <c r="AV291" s="15">
        <v>6953.34</v>
      </c>
      <c r="AW291" s="15">
        <v>0</v>
      </c>
      <c r="AX291" s="15">
        <v>10339.23</v>
      </c>
      <c r="AY291" s="15">
        <v>1079.02</v>
      </c>
      <c r="AZ291" s="301"/>
      <c r="BA291" s="301"/>
    </row>
    <row r="292" spans="2:53" ht="38" hidden="1" thickTop="1" thickBot="1" x14ac:dyDescent="0.25">
      <c r="B292" s="10" t="str">
        <f t="shared" si="4"/>
        <v>4410218541611421F50006</v>
      </c>
      <c r="C292" s="11" t="s">
        <v>613</v>
      </c>
      <c r="D292" s="12" t="s">
        <v>614</v>
      </c>
      <c r="E292" s="12" t="s">
        <v>845</v>
      </c>
      <c r="F292" s="12" t="s">
        <v>846</v>
      </c>
      <c r="G292" s="12" t="s">
        <v>847</v>
      </c>
      <c r="H292" s="13" t="s">
        <v>672</v>
      </c>
      <c r="I292" s="13" t="s">
        <v>535</v>
      </c>
      <c r="J292" s="13" t="s">
        <v>333</v>
      </c>
      <c r="K292" s="13" t="s">
        <v>477</v>
      </c>
      <c r="L292" s="13" t="s">
        <v>845</v>
      </c>
      <c r="M292" s="13" t="s">
        <v>391</v>
      </c>
      <c r="N292" s="13" t="s">
        <v>679</v>
      </c>
      <c r="O292" s="13" t="s">
        <v>333</v>
      </c>
      <c r="P292" s="13" t="s">
        <v>337</v>
      </c>
      <c r="Q292" s="14" t="s">
        <v>338</v>
      </c>
      <c r="R292" s="14" t="s">
        <v>423</v>
      </c>
      <c r="S292" s="14" t="s">
        <v>176</v>
      </c>
      <c r="T292" s="14" t="s">
        <v>424</v>
      </c>
      <c r="U292" s="14" t="s">
        <v>32</v>
      </c>
      <c r="V292" s="15"/>
      <c r="W292" s="15"/>
      <c r="X292" s="15"/>
      <c r="Y292" s="15"/>
      <c r="Z292" s="15"/>
      <c r="AA292" s="15"/>
      <c r="AB292" s="15"/>
      <c r="AC292" s="15"/>
      <c r="AD292" s="15"/>
      <c r="AE292" s="15"/>
      <c r="AF292" s="15"/>
      <c r="AG292" s="15"/>
      <c r="AH292" s="15">
        <v>0</v>
      </c>
      <c r="AI292" s="15">
        <v>11677.65</v>
      </c>
      <c r="AJ292" s="15">
        <v>6138.65</v>
      </c>
      <c r="AK292" s="15">
        <v>13219</v>
      </c>
      <c r="AL292" s="15">
        <v>21754.06</v>
      </c>
      <c r="AM292" s="15">
        <v>15303.31</v>
      </c>
      <c r="AN292" s="15">
        <v>20890.400000000001</v>
      </c>
      <c r="AO292" s="15">
        <v>29901.59</v>
      </c>
      <c r="AP292" s="15">
        <v>14236.41</v>
      </c>
      <c r="AQ292" s="15">
        <v>14262.39</v>
      </c>
      <c r="AR292" s="15">
        <v>12954.18</v>
      </c>
      <c r="AS292" s="15">
        <v>16768.189999999999</v>
      </c>
      <c r="AT292" s="15">
        <v>13191.17</v>
      </c>
      <c r="AU292" s="15">
        <v>19088.28</v>
      </c>
      <c r="AV292" s="15">
        <v>20262.939999999999</v>
      </c>
      <c r="AW292" s="15">
        <v>12565.63</v>
      </c>
      <c r="AX292" s="15">
        <v>24830.79</v>
      </c>
      <c r="AY292" s="15">
        <v>27884</v>
      </c>
      <c r="AZ292" s="301"/>
      <c r="BA292" s="301"/>
    </row>
    <row r="293" spans="2:53" ht="50" hidden="1" thickTop="1" thickBot="1" x14ac:dyDescent="0.25">
      <c r="B293" s="10" t="str">
        <f t="shared" si="4"/>
        <v>4410218541611421F50007</v>
      </c>
      <c r="C293" s="11" t="s">
        <v>613</v>
      </c>
      <c r="D293" s="12" t="s">
        <v>614</v>
      </c>
      <c r="E293" s="12" t="s">
        <v>845</v>
      </c>
      <c r="F293" s="12" t="s">
        <v>846</v>
      </c>
      <c r="G293" s="12" t="s">
        <v>847</v>
      </c>
      <c r="H293" s="13" t="s">
        <v>672</v>
      </c>
      <c r="I293" s="13" t="s">
        <v>535</v>
      </c>
      <c r="J293" s="13" t="s">
        <v>333</v>
      </c>
      <c r="K293" s="13" t="s">
        <v>477</v>
      </c>
      <c r="L293" s="13" t="s">
        <v>845</v>
      </c>
      <c r="M293" s="13" t="s">
        <v>370</v>
      </c>
      <c r="N293" s="13" t="s">
        <v>849</v>
      </c>
      <c r="O293" s="13" t="s">
        <v>333</v>
      </c>
      <c r="P293" s="13" t="s">
        <v>337</v>
      </c>
      <c r="Q293" s="14" t="s">
        <v>338</v>
      </c>
      <c r="R293" s="14" t="s">
        <v>423</v>
      </c>
      <c r="S293" s="14" t="s">
        <v>176</v>
      </c>
      <c r="T293" s="14" t="s">
        <v>424</v>
      </c>
      <c r="U293" s="14" t="s">
        <v>32</v>
      </c>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v>1043.52</v>
      </c>
      <c r="AR293" s="15">
        <v>0</v>
      </c>
      <c r="AS293" s="15">
        <v>0</v>
      </c>
      <c r="AT293" s="15"/>
      <c r="AU293" s="15">
        <v>6771</v>
      </c>
      <c r="AV293" s="15">
        <v>0</v>
      </c>
      <c r="AW293" s="15">
        <v>0</v>
      </c>
      <c r="AX293" s="15">
        <v>0</v>
      </c>
      <c r="AY293" s="15">
        <v>0</v>
      </c>
      <c r="AZ293" s="301"/>
      <c r="BA293" s="301"/>
    </row>
    <row r="294" spans="2:53" ht="38" hidden="1" thickTop="1" thickBot="1" x14ac:dyDescent="0.25">
      <c r="B294" s="10" t="str">
        <f t="shared" si="4"/>
        <v>4410218541611421F50008</v>
      </c>
      <c r="C294" s="11" t="s">
        <v>613</v>
      </c>
      <c r="D294" s="12" t="s">
        <v>614</v>
      </c>
      <c r="E294" s="12" t="s">
        <v>845</v>
      </c>
      <c r="F294" s="12" t="s">
        <v>846</v>
      </c>
      <c r="G294" s="12" t="s">
        <v>847</v>
      </c>
      <c r="H294" s="13" t="s">
        <v>672</v>
      </c>
      <c r="I294" s="13" t="s">
        <v>535</v>
      </c>
      <c r="J294" s="13" t="s">
        <v>333</v>
      </c>
      <c r="K294" s="13" t="s">
        <v>477</v>
      </c>
      <c r="L294" s="13" t="s">
        <v>845</v>
      </c>
      <c r="M294" s="13" t="s">
        <v>372</v>
      </c>
      <c r="N294" s="13" t="s">
        <v>850</v>
      </c>
      <c r="O294" s="13" t="s">
        <v>333</v>
      </c>
      <c r="P294" s="13" t="s">
        <v>337</v>
      </c>
      <c r="Q294" s="14" t="s">
        <v>338</v>
      </c>
      <c r="R294" s="14" t="s">
        <v>423</v>
      </c>
      <c r="S294" s="14" t="s">
        <v>176</v>
      </c>
      <c r="T294" s="14" t="s">
        <v>424</v>
      </c>
      <c r="U294" s="14" t="s">
        <v>32</v>
      </c>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v>5061.84</v>
      </c>
      <c r="AZ294" s="301"/>
      <c r="BA294" s="301"/>
    </row>
    <row r="295" spans="2:53" ht="38" hidden="1" thickTop="1" thickBot="1" x14ac:dyDescent="0.25">
      <c r="B295" s="10" t="str">
        <f t="shared" si="4"/>
        <v>4410218541611421F50009</v>
      </c>
      <c r="C295" s="11" t="s">
        <v>613</v>
      </c>
      <c r="D295" s="12" t="s">
        <v>614</v>
      </c>
      <c r="E295" s="12" t="s">
        <v>845</v>
      </c>
      <c r="F295" s="12" t="s">
        <v>846</v>
      </c>
      <c r="G295" s="12" t="s">
        <v>847</v>
      </c>
      <c r="H295" s="13" t="s">
        <v>672</v>
      </c>
      <c r="I295" s="13" t="s">
        <v>535</v>
      </c>
      <c r="J295" s="13" t="s">
        <v>333</v>
      </c>
      <c r="K295" s="13" t="s">
        <v>477</v>
      </c>
      <c r="L295" s="13" t="s">
        <v>845</v>
      </c>
      <c r="M295" s="13" t="s">
        <v>384</v>
      </c>
      <c r="N295" s="13" t="s">
        <v>851</v>
      </c>
      <c r="O295" s="13" t="s">
        <v>333</v>
      </c>
      <c r="P295" s="13" t="s">
        <v>337</v>
      </c>
      <c r="Q295" s="14" t="s">
        <v>338</v>
      </c>
      <c r="R295" s="14" t="s">
        <v>339</v>
      </c>
      <c r="S295" s="14" t="s">
        <v>121</v>
      </c>
      <c r="T295" s="14" t="s">
        <v>823</v>
      </c>
      <c r="U295" s="14" t="s">
        <v>32</v>
      </c>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v>28000</v>
      </c>
      <c r="AU295" s="15">
        <v>48029</v>
      </c>
      <c r="AV295" s="15">
        <v>322000</v>
      </c>
      <c r="AW295" s="15">
        <v>0</v>
      </c>
      <c r="AX295" s="15">
        <v>0</v>
      </c>
      <c r="AY295" s="15">
        <v>0</v>
      </c>
      <c r="AZ295" s="301"/>
      <c r="BA295" s="301"/>
    </row>
    <row r="296" spans="2:53" ht="38" hidden="1" thickTop="1" thickBot="1" x14ac:dyDescent="0.25">
      <c r="B296" s="10" t="str">
        <f t="shared" si="4"/>
        <v>4420618541611421HJ0000</v>
      </c>
      <c r="C296" s="11" t="s">
        <v>613</v>
      </c>
      <c r="D296" s="12" t="s">
        <v>614</v>
      </c>
      <c r="E296" s="12" t="s">
        <v>852</v>
      </c>
      <c r="F296" s="12" t="s">
        <v>853</v>
      </c>
      <c r="G296" s="12" t="s">
        <v>854</v>
      </c>
      <c r="H296" s="13" t="s">
        <v>707</v>
      </c>
      <c r="I296" s="13" t="s">
        <v>535</v>
      </c>
      <c r="J296" s="13" t="s">
        <v>333</v>
      </c>
      <c r="K296" s="13" t="s">
        <v>477</v>
      </c>
      <c r="L296" s="13" t="s">
        <v>852</v>
      </c>
      <c r="M296" s="13" t="s">
        <v>347</v>
      </c>
      <c r="N296" s="13" t="s">
        <v>855</v>
      </c>
      <c r="O296" s="13" t="s">
        <v>333</v>
      </c>
      <c r="P296" s="13" t="s">
        <v>337</v>
      </c>
      <c r="Q296" s="14" t="s">
        <v>338</v>
      </c>
      <c r="R296" s="14" t="s">
        <v>339</v>
      </c>
      <c r="S296" s="14" t="s">
        <v>118</v>
      </c>
      <c r="T296" s="14" t="s">
        <v>856</v>
      </c>
      <c r="U296" s="14" t="s">
        <v>857</v>
      </c>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v>3500</v>
      </c>
      <c r="AV296" s="15">
        <v>-620</v>
      </c>
      <c r="AW296" s="15">
        <v>-2880</v>
      </c>
      <c r="AX296" s="15">
        <v>0</v>
      </c>
      <c r="AY296" s="15">
        <v>1131.1500000000001</v>
      </c>
      <c r="AZ296" s="301"/>
      <c r="BA296" s="301"/>
    </row>
    <row r="297" spans="2:53" ht="26" hidden="1" thickTop="1" thickBot="1" x14ac:dyDescent="0.25">
      <c r="B297" s="10" t="str">
        <f t="shared" si="4"/>
        <v>4420618571611421HK0001</v>
      </c>
      <c r="C297" s="11" t="s">
        <v>613</v>
      </c>
      <c r="D297" s="12" t="s">
        <v>614</v>
      </c>
      <c r="E297" s="12" t="s">
        <v>858</v>
      </c>
      <c r="F297" s="12" t="s">
        <v>859</v>
      </c>
      <c r="G297" s="12" t="s">
        <v>860</v>
      </c>
      <c r="H297" s="13" t="s">
        <v>707</v>
      </c>
      <c r="I297" s="13" t="s">
        <v>535</v>
      </c>
      <c r="J297" s="13" t="s">
        <v>415</v>
      </c>
      <c r="K297" s="13" t="s">
        <v>477</v>
      </c>
      <c r="L297" s="13" t="s">
        <v>858</v>
      </c>
      <c r="M297" s="13" t="s">
        <v>335</v>
      </c>
      <c r="N297" s="13" t="s">
        <v>861</v>
      </c>
      <c r="O297" s="13" t="s">
        <v>415</v>
      </c>
      <c r="P297" s="13" t="s">
        <v>417</v>
      </c>
      <c r="Q297" s="14" t="s">
        <v>338</v>
      </c>
      <c r="R297" s="14" t="s">
        <v>423</v>
      </c>
      <c r="S297" s="14" t="s">
        <v>176</v>
      </c>
      <c r="T297" s="14" t="s">
        <v>424</v>
      </c>
      <c r="U297" s="14" t="s">
        <v>32</v>
      </c>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v>387.37</v>
      </c>
      <c r="AV297" s="15">
        <v>655.7</v>
      </c>
      <c r="AW297" s="15">
        <v>2194.0500000000002</v>
      </c>
      <c r="AX297" s="15">
        <v>5958.42</v>
      </c>
      <c r="AY297" s="15">
        <v>6463.85</v>
      </c>
      <c r="AZ297" s="301"/>
      <c r="BA297" s="301"/>
    </row>
    <row r="298" spans="2:53" ht="26" hidden="1" thickTop="1" thickBot="1" x14ac:dyDescent="0.25">
      <c r="B298" s="10" t="str">
        <f t="shared" si="4"/>
        <v>4420618571611421HK0002</v>
      </c>
      <c r="C298" s="11" t="s">
        <v>613</v>
      </c>
      <c r="D298" s="12" t="s">
        <v>614</v>
      </c>
      <c r="E298" s="12" t="s">
        <v>858</v>
      </c>
      <c r="F298" s="12" t="s">
        <v>859</v>
      </c>
      <c r="G298" s="12" t="s">
        <v>860</v>
      </c>
      <c r="H298" s="13" t="s">
        <v>707</v>
      </c>
      <c r="I298" s="13" t="s">
        <v>535</v>
      </c>
      <c r="J298" s="13" t="s">
        <v>415</v>
      </c>
      <c r="K298" s="13" t="s">
        <v>477</v>
      </c>
      <c r="L298" s="13" t="s">
        <v>858</v>
      </c>
      <c r="M298" s="13" t="s">
        <v>358</v>
      </c>
      <c r="N298" s="13" t="s">
        <v>862</v>
      </c>
      <c r="O298" s="13" t="s">
        <v>415</v>
      </c>
      <c r="P298" s="13" t="s">
        <v>417</v>
      </c>
      <c r="Q298" s="14" t="s">
        <v>338</v>
      </c>
      <c r="R298" s="14" t="s">
        <v>423</v>
      </c>
      <c r="S298" s="14" t="s">
        <v>176</v>
      </c>
      <c r="T298" s="14" t="s">
        <v>424</v>
      </c>
      <c r="U298" s="14" t="s">
        <v>32</v>
      </c>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v>1523.96</v>
      </c>
      <c r="AV298" s="15">
        <v>705.51</v>
      </c>
      <c r="AW298" s="15">
        <v>285.01</v>
      </c>
      <c r="AX298" s="15">
        <v>0</v>
      </c>
      <c r="AY298" s="15">
        <v>5167.41</v>
      </c>
      <c r="AZ298" s="301"/>
      <c r="BA298" s="301"/>
    </row>
    <row r="299" spans="2:53" ht="26" hidden="1" thickTop="1" thickBot="1" x14ac:dyDescent="0.25">
      <c r="B299" s="10" t="str">
        <f t="shared" si="4"/>
        <v>4420618571611421HK0003</v>
      </c>
      <c r="C299" s="11" t="s">
        <v>613</v>
      </c>
      <c r="D299" s="12" t="s">
        <v>614</v>
      </c>
      <c r="E299" s="17" t="s">
        <v>858</v>
      </c>
      <c r="F299" s="12" t="s">
        <v>859</v>
      </c>
      <c r="G299" s="12" t="s">
        <v>860</v>
      </c>
      <c r="H299" s="13" t="s">
        <v>707</v>
      </c>
      <c r="I299" s="13" t="s">
        <v>535</v>
      </c>
      <c r="J299" s="13" t="s">
        <v>415</v>
      </c>
      <c r="K299" s="13" t="s">
        <v>477</v>
      </c>
      <c r="L299" s="13" t="s">
        <v>858</v>
      </c>
      <c r="M299" s="13" t="s">
        <v>359</v>
      </c>
      <c r="N299" s="13" t="s">
        <v>863</v>
      </c>
      <c r="O299" s="13" t="s">
        <v>415</v>
      </c>
      <c r="P299" s="13" t="s">
        <v>417</v>
      </c>
      <c r="Q299" s="14" t="s">
        <v>338</v>
      </c>
      <c r="R299" s="14" t="s">
        <v>423</v>
      </c>
      <c r="S299" s="14" t="s">
        <v>176</v>
      </c>
      <c r="T299" s="14" t="s">
        <v>424</v>
      </c>
      <c r="U299" s="14" t="s">
        <v>32</v>
      </c>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v>2276.27</v>
      </c>
      <c r="AV299" s="15">
        <v>0</v>
      </c>
      <c r="AW299" s="15">
        <v>871.87</v>
      </c>
      <c r="AX299" s="15">
        <v>871.87</v>
      </c>
      <c r="AY299" s="15">
        <v>871.87</v>
      </c>
      <c r="AZ299" s="301"/>
      <c r="BA299" s="301"/>
    </row>
    <row r="300" spans="2:53" ht="50" hidden="1" thickTop="1" thickBot="1" x14ac:dyDescent="0.25">
      <c r="B300" s="10" t="str">
        <f t="shared" si="4"/>
        <v>4420618571611421HK0004</v>
      </c>
      <c r="C300" s="11" t="s">
        <v>613</v>
      </c>
      <c r="D300" s="12" t="s">
        <v>614</v>
      </c>
      <c r="E300" s="17" t="s">
        <v>858</v>
      </c>
      <c r="F300" s="12" t="s">
        <v>859</v>
      </c>
      <c r="G300" s="12" t="s">
        <v>860</v>
      </c>
      <c r="H300" s="13" t="s">
        <v>707</v>
      </c>
      <c r="I300" s="13" t="s">
        <v>535</v>
      </c>
      <c r="J300" s="13" t="s">
        <v>415</v>
      </c>
      <c r="K300" s="13" t="s">
        <v>477</v>
      </c>
      <c r="L300" s="13" t="s">
        <v>858</v>
      </c>
      <c r="M300" s="13" t="s">
        <v>383</v>
      </c>
      <c r="N300" s="13" t="s">
        <v>864</v>
      </c>
      <c r="O300" s="13" t="s">
        <v>415</v>
      </c>
      <c r="P300" s="13" t="s">
        <v>417</v>
      </c>
      <c r="Q300" s="14" t="s">
        <v>338</v>
      </c>
      <c r="R300" s="14" t="s">
        <v>423</v>
      </c>
      <c r="S300" s="14" t="s">
        <v>176</v>
      </c>
      <c r="T300" s="14" t="s">
        <v>424</v>
      </c>
      <c r="U300" s="14" t="s">
        <v>32</v>
      </c>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v>677.96</v>
      </c>
      <c r="AU300" s="15">
        <v>725</v>
      </c>
      <c r="AV300" s="15">
        <v>1904.99</v>
      </c>
      <c r="AW300" s="15">
        <v>33</v>
      </c>
      <c r="AX300" s="15">
        <v>6400</v>
      </c>
      <c r="AY300" s="15">
        <v>533</v>
      </c>
      <c r="AZ300" s="301"/>
      <c r="BA300" s="301"/>
    </row>
    <row r="301" spans="2:53" ht="38" hidden="1" thickTop="1" thickBot="1" x14ac:dyDescent="0.25">
      <c r="B301" s="10" t="str">
        <f t="shared" si="4"/>
        <v>4420618571611421HK0005</v>
      </c>
      <c r="C301" s="11" t="s">
        <v>613</v>
      </c>
      <c r="D301" s="12" t="s">
        <v>614</v>
      </c>
      <c r="E301" s="17" t="s">
        <v>858</v>
      </c>
      <c r="F301" s="12" t="s">
        <v>859</v>
      </c>
      <c r="G301" s="12" t="s">
        <v>860</v>
      </c>
      <c r="H301" s="13" t="s">
        <v>707</v>
      </c>
      <c r="I301" s="13" t="s">
        <v>535</v>
      </c>
      <c r="J301" s="13" t="s">
        <v>415</v>
      </c>
      <c r="K301" s="13" t="s">
        <v>477</v>
      </c>
      <c r="L301" s="13" t="s">
        <v>858</v>
      </c>
      <c r="M301" s="13" t="s">
        <v>368</v>
      </c>
      <c r="N301" s="13" t="s">
        <v>711</v>
      </c>
      <c r="O301" s="13" t="s">
        <v>415</v>
      </c>
      <c r="P301" s="13" t="s">
        <v>417</v>
      </c>
      <c r="Q301" s="14" t="s">
        <v>338</v>
      </c>
      <c r="R301" s="14" t="s">
        <v>423</v>
      </c>
      <c r="S301" s="14" t="s">
        <v>176</v>
      </c>
      <c r="T301" s="14" t="s">
        <v>424</v>
      </c>
      <c r="U301" s="14" t="s">
        <v>32</v>
      </c>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v>8000</v>
      </c>
      <c r="AY301" s="15">
        <v>0</v>
      </c>
      <c r="AZ301" s="301"/>
      <c r="BA301" s="301"/>
    </row>
    <row r="302" spans="2:53" ht="38" hidden="1" thickTop="1" thickBot="1" x14ac:dyDescent="0.25">
      <c r="B302" s="10" t="str">
        <f t="shared" si="4"/>
        <v>4420618571611421HK0006</v>
      </c>
      <c r="C302" s="11" t="s">
        <v>613</v>
      </c>
      <c r="D302" s="12" t="s">
        <v>614</v>
      </c>
      <c r="E302" s="17" t="s">
        <v>858</v>
      </c>
      <c r="F302" s="12" t="s">
        <v>859</v>
      </c>
      <c r="G302" s="12" t="s">
        <v>860</v>
      </c>
      <c r="H302" s="13" t="s">
        <v>707</v>
      </c>
      <c r="I302" s="13" t="s">
        <v>535</v>
      </c>
      <c r="J302" s="13" t="s">
        <v>415</v>
      </c>
      <c r="K302" s="13" t="s">
        <v>477</v>
      </c>
      <c r="L302" s="13" t="s">
        <v>858</v>
      </c>
      <c r="M302" s="13" t="s">
        <v>391</v>
      </c>
      <c r="N302" s="13" t="s">
        <v>865</v>
      </c>
      <c r="O302" s="13" t="s">
        <v>415</v>
      </c>
      <c r="P302" s="13" t="s">
        <v>417</v>
      </c>
      <c r="Q302" s="14" t="s">
        <v>338</v>
      </c>
      <c r="R302" s="14" t="s">
        <v>423</v>
      </c>
      <c r="S302" s="14" t="s">
        <v>176</v>
      </c>
      <c r="T302" s="14" t="s">
        <v>424</v>
      </c>
      <c r="U302" s="14" t="s">
        <v>32</v>
      </c>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v>8000</v>
      </c>
      <c r="AX302" s="15">
        <v>8000</v>
      </c>
      <c r="AY302" s="15">
        <v>0</v>
      </c>
      <c r="AZ302" s="301"/>
      <c r="BA302" s="301"/>
    </row>
    <row r="303" spans="2:53" ht="26" hidden="1" thickTop="1" thickBot="1" x14ac:dyDescent="0.25">
      <c r="B303" s="10" t="str">
        <f t="shared" si="4"/>
        <v>4420618571611421HK0007</v>
      </c>
      <c r="C303" s="11" t="s">
        <v>613</v>
      </c>
      <c r="D303" s="12" t="s">
        <v>614</v>
      </c>
      <c r="E303" s="17" t="s">
        <v>858</v>
      </c>
      <c r="F303" s="12" t="s">
        <v>859</v>
      </c>
      <c r="G303" s="12" t="s">
        <v>860</v>
      </c>
      <c r="H303" s="13" t="s">
        <v>707</v>
      </c>
      <c r="I303" s="13" t="s">
        <v>535</v>
      </c>
      <c r="J303" s="13" t="s">
        <v>415</v>
      </c>
      <c r="K303" s="13" t="s">
        <v>477</v>
      </c>
      <c r="L303" s="13" t="s">
        <v>858</v>
      </c>
      <c r="M303" s="13" t="s">
        <v>370</v>
      </c>
      <c r="N303" s="13" t="s">
        <v>713</v>
      </c>
      <c r="O303" s="13" t="s">
        <v>415</v>
      </c>
      <c r="P303" s="13" t="s">
        <v>417</v>
      </c>
      <c r="Q303" s="14" t="s">
        <v>338</v>
      </c>
      <c r="R303" s="14" t="s">
        <v>423</v>
      </c>
      <c r="S303" s="14" t="s">
        <v>176</v>
      </c>
      <c r="T303" s="14" t="s">
        <v>424</v>
      </c>
      <c r="U303" s="14" t="s">
        <v>32</v>
      </c>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v>8000</v>
      </c>
      <c r="AY303" s="15">
        <v>0</v>
      </c>
      <c r="AZ303" s="301"/>
      <c r="BA303" s="301"/>
    </row>
    <row r="304" spans="2:53" ht="38" hidden="1" thickTop="1" thickBot="1" x14ac:dyDescent="0.25">
      <c r="B304" s="10" t="str">
        <f t="shared" si="4"/>
        <v>4420618571611421HK0008</v>
      </c>
      <c r="C304" s="11" t="s">
        <v>613</v>
      </c>
      <c r="D304" s="12" t="s">
        <v>614</v>
      </c>
      <c r="E304" s="17" t="s">
        <v>858</v>
      </c>
      <c r="F304" s="12" t="s">
        <v>859</v>
      </c>
      <c r="G304" s="12" t="s">
        <v>860</v>
      </c>
      <c r="H304" s="13" t="s">
        <v>707</v>
      </c>
      <c r="I304" s="13" t="s">
        <v>535</v>
      </c>
      <c r="J304" s="13" t="s">
        <v>415</v>
      </c>
      <c r="K304" s="13" t="s">
        <v>477</v>
      </c>
      <c r="L304" s="13" t="s">
        <v>858</v>
      </c>
      <c r="M304" s="13" t="s">
        <v>372</v>
      </c>
      <c r="N304" s="13" t="s">
        <v>866</v>
      </c>
      <c r="O304" s="13" t="s">
        <v>415</v>
      </c>
      <c r="P304" s="13" t="s">
        <v>417</v>
      </c>
      <c r="Q304" s="14" t="s">
        <v>338</v>
      </c>
      <c r="R304" s="14" t="s">
        <v>423</v>
      </c>
      <c r="S304" s="14" t="s">
        <v>176</v>
      </c>
      <c r="T304" s="14" t="s">
        <v>424</v>
      </c>
      <c r="U304" s="14" t="s">
        <v>32</v>
      </c>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v>26342.12</v>
      </c>
      <c r="AZ304" s="301"/>
      <c r="BA304" s="301"/>
    </row>
    <row r="305" spans="2:53" ht="38" hidden="1" thickTop="1" thickBot="1" x14ac:dyDescent="0.25">
      <c r="B305" s="10" t="str">
        <f t="shared" si="4"/>
        <v>4420618571611421HK0009</v>
      </c>
      <c r="C305" s="11" t="s">
        <v>613</v>
      </c>
      <c r="D305" s="12" t="s">
        <v>614</v>
      </c>
      <c r="E305" s="17" t="s">
        <v>858</v>
      </c>
      <c r="F305" s="12" t="s">
        <v>859</v>
      </c>
      <c r="G305" s="12" t="s">
        <v>860</v>
      </c>
      <c r="H305" s="13" t="s">
        <v>707</v>
      </c>
      <c r="I305" s="13" t="s">
        <v>535</v>
      </c>
      <c r="J305" s="13" t="s">
        <v>415</v>
      </c>
      <c r="K305" s="13" t="s">
        <v>477</v>
      </c>
      <c r="L305" s="13" t="s">
        <v>858</v>
      </c>
      <c r="M305" s="13" t="s">
        <v>384</v>
      </c>
      <c r="N305" s="13" t="s">
        <v>867</v>
      </c>
      <c r="O305" s="13" t="s">
        <v>415</v>
      </c>
      <c r="P305" s="13" t="s">
        <v>417</v>
      </c>
      <c r="Q305" s="14" t="s">
        <v>338</v>
      </c>
      <c r="R305" s="14" t="s">
        <v>423</v>
      </c>
      <c r="S305" s="14" t="s">
        <v>176</v>
      </c>
      <c r="T305" s="14" t="s">
        <v>424</v>
      </c>
      <c r="U305" s="14" t="s">
        <v>32</v>
      </c>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v>2586.2399999999998</v>
      </c>
      <c r="AU305" s="15">
        <v>8381.64</v>
      </c>
      <c r="AV305" s="15">
        <v>0</v>
      </c>
      <c r="AW305" s="15">
        <v>63469.71</v>
      </c>
      <c r="AX305" s="15">
        <v>0</v>
      </c>
      <c r="AY305" s="15">
        <v>-11794.71</v>
      </c>
      <c r="AZ305" s="301"/>
      <c r="BA305" s="301"/>
    </row>
    <row r="306" spans="2:53" ht="26" hidden="1" thickTop="1" thickBot="1" x14ac:dyDescent="0.25">
      <c r="B306" s="10" t="str">
        <f t="shared" si="4"/>
        <v>4420518125222149260001</v>
      </c>
      <c r="C306" s="11" t="s">
        <v>613</v>
      </c>
      <c r="D306" s="12" t="s">
        <v>614</v>
      </c>
      <c r="E306" s="17" t="s">
        <v>868</v>
      </c>
      <c r="F306" s="12" t="s">
        <v>869</v>
      </c>
      <c r="G306" s="12" t="s">
        <v>870</v>
      </c>
      <c r="H306" s="13" t="s">
        <v>685</v>
      </c>
      <c r="I306" s="13" t="s">
        <v>535</v>
      </c>
      <c r="J306" s="13" t="s">
        <v>762</v>
      </c>
      <c r="K306" s="13" t="s">
        <v>689</v>
      </c>
      <c r="L306" s="13" t="s">
        <v>868</v>
      </c>
      <c r="M306" s="13" t="s">
        <v>335</v>
      </c>
      <c r="N306" s="13" t="s">
        <v>871</v>
      </c>
      <c r="O306" s="13" t="s">
        <v>762</v>
      </c>
      <c r="P306" s="13" t="s">
        <v>764</v>
      </c>
      <c r="Q306" s="14" t="s">
        <v>338</v>
      </c>
      <c r="R306" s="14" t="s">
        <v>513</v>
      </c>
      <c r="S306" s="14" t="s">
        <v>187</v>
      </c>
      <c r="T306" s="14" t="s">
        <v>872</v>
      </c>
      <c r="U306" s="14" t="s">
        <v>32</v>
      </c>
      <c r="V306" s="15"/>
      <c r="W306" s="15">
        <v>2266.56</v>
      </c>
      <c r="X306" s="15">
        <v>36957.83</v>
      </c>
      <c r="Y306" s="15">
        <v>22296.82</v>
      </c>
      <c r="Z306" s="15">
        <v>137162.49</v>
      </c>
      <c r="AA306" s="15">
        <v>17375.330000000002</v>
      </c>
      <c r="AB306" s="15">
        <v>370462.65</v>
      </c>
      <c r="AC306" s="15">
        <v>42858.97</v>
      </c>
      <c r="AD306" s="15">
        <v>31972.79</v>
      </c>
      <c r="AE306" s="15">
        <v>230958.2</v>
      </c>
      <c r="AF306" s="15">
        <v>85918.73</v>
      </c>
      <c r="AG306" s="15">
        <v>279845.15000000002</v>
      </c>
      <c r="AH306" s="15"/>
      <c r="AI306" s="15"/>
      <c r="AJ306" s="15"/>
      <c r="AK306" s="15"/>
      <c r="AL306" s="15"/>
      <c r="AM306" s="15"/>
      <c r="AN306" s="15"/>
      <c r="AO306" s="15"/>
      <c r="AP306" s="15"/>
      <c r="AQ306" s="15"/>
      <c r="AR306" s="15"/>
      <c r="AS306" s="15"/>
      <c r="AT306" s="15"/>
      <c r="AU306" s="15"/>
      <c r="AV306" s="15"/>
      <c r="AW306" s="15"/>
      <c r="AX306" s="15"/>
      <c r="AY306" s="15"/>
      <c r="AZ306" s="301"/>
      <c r="BA306" s="301"/>
    </row>
    <row r="307" spans="2:53" ht="26" hidden="1" thickTop="1" thickBot="1" x14ac:dyDescent="0.25">
      <c r="B307" s="10" t="str">
        <f t="shared" si="4"/>
        <v>4420518125222149260002</v>
      </c>
      <c r="C307" s="11" t="s">
        <v>613</v>
      </c>
      <c r="D307" s="12" t="s">
        <v>614</v>
      </c>
      <c r="E307" s="12" t="s">
        <v>868</v>
      </c>
      <c r="F307" s="12" t="s">
        <v>869</v>
      </c>
      <c r="G307" s="12" t="s">
        <v>870</v>
      </c>
      <c r="H307" s="13" t="s">
        <v>685</v>
      </c>
      <c r="I307" s="13" t="s">
        <v>535</v>
      </c>
      <c r="J307" s="13" t="s">
        <v>762</v>
      </c>
      <c r="K307" s="13" t="s">
        <v>689</v>
      </c>
      <c r="L307" s="13" t="s">
        <v>868</v>
      </c>
      <c r="M307" s="13" t="s">
        <v>358</v>
      </c>
      <c r="N307" s="13" t="s">
        <v>873</v>
      </c>
      <c r="O307" s="13" t="s">
        <v>762</v>
      </c>
      <c r="P307" s="13" t="s">
        <v>764</v>
      </c>
      <c r="Q307" s="14" t="s">
        <v>338</v>
      </c>
      <c r="R307" s="14" t="s">
        <v>513</v>
      </c>
      <c r="S307" s="14" t="s">
        <v>187</v>
      </c>
      <c r="T307" s="14" t="s">
        <v>872</v>
      </c>
      <c r="U307" s="14" t="s">
        <v>32</v>
      </c>
      <c r="V307" s="15"/>
      <c r="W307" s="15">
        <v>9747.85</v>
      </c>
      <c r="X307" s="15">
        <v>36983.919999999998</v>
      </c>
      <c r="Y307" s="15">
        <v>59694.17</v>
      </c>
      <c r="Z307" s="15">
        <v>78592.679999999993</v>
      </c>
      <c r="AA307" s="15">
        <v>170125.54</v>
      </c>
      <c r="AB307" s="15">
        <v>96459.28</v>
      </c>
      <c r="AC307" s="15">
        <v>178190.32</v>
      </c>
      <c r="AD307" s="15">
        <v>584918.4</v>
      </c>
      <c r="AE307" s="15">
        <v>343992.64</v>
      </c>
      <c r="AF307" s="15">
        <v>1238440.54</v>
      </c>
      <c r="AG307" s="15">
        <v>797037.42</v>
      </c>
      <c r="AH307" s="15"/>
      <c r="AI307" s="15"/>
      <c r="AJ307" s="15"/>
      <c r="AK307" s="15"/>
      <c r="AL307" s="15"/>
      <c r="AM307" s="15"/>
      <c r="AN307" s="15"/>
      <c r="AO307" s="15"/>
      <c r="AP307" s="15"/>
      <c r="AQ307" s="15"/>
      <c r="AR307" s="15"/>
      <c r="AS307" s="15"/>
      <c r="AT307" s="15"/>
      <c r="AU307" s="15"/>
      <c r="AV307" s="15"/>
      <c r="AW307" s="15"/>
      <c r="AX307" s="15"/>
      <c r="AY307" s="15"/>
      <c r="AZ307" s="301"/>
      <c r="BA307" s="301"/>
    </row>
    <row r="308" spans="2:53" ht="26" hidden="1" thickTop="1" thickBot="1" x14ac:dyDescent="0.25">
      <c r="B308" s="10" t="str">
        <f t="shared" si="4"/>
        <v>4420518125222149260004</v>
      </c>
      <c r="C308" s="11" t="s">
        <v>613</v>
      </c>
      <c r="D308" s="12" t="s">
        <v>614</v>
      </c>
      <c r="E308" s="12" t="s">
        <v>868</v>
      </c>
      <c r="F308" s="12" t="s">
        <v>869</v>
      </c>
      <c r="G308" s="12" t="s">
        <v>870</v>
      </c>
      <c r="H308" s="13" t="s">
        <v>685</v>
      </c>
      <c r="I308" s="13" t="s">
        <v>535</v>
      </c>
      <c r="J308" s="13" t="s">
        <v>762</v>
      </c>
      <c r="K308" s="13" t="s">
        <v>689</v>
      </c>
      <c r="L308" s="13" t="s">
        <v>868</v>
      </c>
      <c r="M308" s="13" t="s">
        <v>383</v>
      </c>
      <c r="N308" s="13" t="s">
        <v>874</v>
      </c>
      <c r="O308" s="13" t="s">
        <v>762</v>
      </c>
      <c r="P308" s="13" t="s">
        <v>764</v>
      </c>
      <c r="Q308" s="14" t="s">
        <v>338</v>
      </c>
      <c r="R308" s="14" t="s">
        <v>513</v>
      </c>
      <c r="S308" s="14" t="s">
        <v>187</v>
      </c>
      <c r="T308" s="14" t="s">
        <v>872</v>
      </c>
      <c r="U308" s="14" t="s">
        <v>32</v>
      </c>
      <c r="V308" s="15"/>
      <c r="W308" s="15"/>
      <c r="X308" s="15"/>
      <c r="Y308" s="15"/>
      <c r="Z308" s="15">
        <v>2664.88</v>
      </c>
      <c r="AA308" s="15">
        <v>0</v>
      </c>
      <c r="AB308" s="15">
        <v>4559.5200000000004</v>
      </c>
      <c r="AC308" s="15">
        <v>26462.28</v>
      </c>
      <c r="AD308" s="15">
        <v>111363.37</v>
      </c>
      <c r="AE308" s="15">
        <v>199434.19</v>
      </c>
      <c r="AF308" s="15">
        <v>40745.25</v>
      </c>
      <c r="AG308" s="15">
        <v>23019.26</v>
      </c>
      <c r="AH308" s="15"/>
      <c r="AI308" s="15"/>
      <c r="AJ308" s="15"/>
      <c r="AK308" s="15"/>
      <c r="AL308" s="15"/>
      <c r="AM308" s="15"/>
      <c r="AN308" s="15"/>
      <c r="AO308" s="15"/>
      <c r="AP308" s="15"/>
      <c r="AQ308" s="15"/>
      <c r="AR308" s="15"/>
      <c r="AS308" s="15"/>
      <c r="AT308" s="15"/>
      <c r="AU308" s="15"/>
      <c r="AV308" s="15"/>
      <c r="AW308" s="15"/>
      <c r="AX308" s="15"/>
      <c r="AY308" s="15"/>
      <c r="AZ308" s="301"/>
      <c r="BA308" s="301"/>
    </row>
    <row r="309" spans="2:53" ht="26" hidden="1" thickTop="1" thickBot="1" x14ac:dyDescent="0.25">
      <c r="B309" s="10" t="str">
        <f t="shared" si="4"/>
        <v>4420518125222149260005</v>
      </c>
      <c r="C309" s="11" t="s">
        <v>613</v>
      </c>
      <c r="D309" s="12" t="s">
        <v>614</v>
      </c>
      <c r="E309" s="12" t="s">
        <v>868</v>
      </c>
      <c r="F309" s="12" t="s">
        <v>869</v>
      </c>
      <c r="G309" s="12" t="s">
        <v>870</v>
      </c>
      <c r="H309" s="13" t="s">
        <v>685</v>
      </c>
      <c r="I309" s="13" t="s">
        <v>535</v>
      </c>
      <c r="J309" s="13" t="s">
        <v>762</v>
      </c>
      <c r="K309" s="13" t="s">
        <v>689</v>
      </c>
      <c r="L309" s="13" t="s">
        <v>868</v>
      </c>
      <c r="M309" s="13" t="s">
        <v>368</v>
      </c>
      <c r="N309" s="13" t="s">
        <v>875</v>
      </c>
      <c r="O309" s="13" t="s">
        <v>762</v>
      </c>
      <c r="P309" s="13" t="s">
        <v>764</v>
      </c>
      <c r="Q309" s="14" t="s">
        <v>338</v>
      </c>
      <c r="R309" s="14" t="s">
        <v>513</v>
      </c>
      <c r="S309" s="14" t="s">
        <v>187</v>
      </c>
      <c r="T309" s="14" t="s">
        <v>872</v>
      </c>
      <c r="U309" s="14" t="s">
        <v>32</v>
      </c>
      <c r="V309" s="16"/>
      <c r="W309" s="16"/>
      <c r="X309" s="16"/>
      <c r="Y309" s="16"/>
      <c r="Z309" s="16"/>
      <c r="AA309" s="16"/>
      <c r="AB309" s="16">
        <v>45829.120000000003</v>
      </c>
      <c r="AC309" s="16">
        <v>384953.71</v>
      </c>
      <c r="AD309" s="16">
        <v>0</v>
      </c>
      <c r="AE309" s="16">
        <v>0</v>
      </c>
      <c r="AF309" s="16">
        <v>151289.66</v>
      </c>
      <c r="AG309" s="16">
        <v>151289.66</v>
      </c>
      <c r="AH309" s="16"/>
      <c r="AI309" s="16"/>
      <c r="AJ309" s="16"/>
      <c r="AK309" s="16"/>
      <c r="AL309" s="16"/>
      <c r="AM309" s="16"/>
      <c r="AN309" s="16"/>
      <c r="AO309" s="16"/>
      <c r="AP309" s="16"/>
      <c r="AQ309" s="16"/>
      <c r="AR309" s="16"/>
      <c r="AS309" s="16"/>
      <c r="AT309" s="16"/>
      <c r="AU309" s="16"/>
      <c r="AV309" s="16"/>
      <c r="AW309" s="16"/>
      <c r="AX309" s="16"/>
      <c r="AY309" s="16"/>
      <c r="AZ309" s="301"/>
      <c r="BA309" s="301"/>
    </row>
    <row r="310" spans="2:53" ht="26" hidden="1" thickTop="1" thickBot="1" x14ac:dyDescent="0.25">
      <c r="B310" s="10" t="str">
        <f t="shared" si="4"/>
        <v>4420518125222149260006</v>
      </c>
      <c r="C310" s="11" t="s">
        <v>613</v>
      </c>
      <c r="D310" s="12" t="s">
        <v>614</v>
      </c>
      <c r="E310" s="12" t="s">
        <v>868</v>
      </c>
      <c r="F310" s="12" t="s">
        <v>869</v>
      </c>
      <c r="G310" s="12" t="s">
        <v>870</v>
      </c>
      <c r="H310" s="13" t="s">
        <v>685</v>
      </c>
      <c r="I310" s="13" t="s">
        <v>535</v>
      </c>
      <c r="J310" s="13" t="s">
        <v>762</v>
      </c>
      <c r="K310" s="13" t="s">
        <v>689</v>
      </c>
      <c r="L310" s="13" t="s">
        <v>868</v>
      </c>
      <c r="M310" s="13" t="s">
        <v>391</v>
      </c>
      <c r="N310" s="13" t="s">
        <v>876</v>
      </c>
      <c r="O310" s="13" t="s">
        <v>762</v>
      </c>
      <c r="P310" s="13" t="s">
        <v>764</v>
      </c>
      <c r="Q310" s="14" t="s">
        <v>338</v>
      </c>
      <c r="R310" s="14" t="s">
        <v>513</v>
      </c>
      <c r="S310" s="14" t="s">
        <v>187</v>
      </c>
      <c r="T310" s="14" t="s">
        <v>872</v>
      </c>
      <c r="U310" s="14" t="s">
        <v>32</v>
      </c>
      <c r="V310" s="16"/>
      <c r="W310" s="16"/>
      <c r="X310" s="16">
        <v>990.69</v>
      </c>
      <c r="Y310" s="16">
        <v>5518.27</v>
      </c>
      <c r="Z310" s="16">
        <v>13515.67</v>
      </c>
      <c r="AA310" s="16">
        <v>19983.810000000001</v>
      </c>
      <c r="AB310" s="16">
        <v>16110.36</v>
      </c>
      <c r="AC310" s="16">
        <v>81764.66</v>
      </c>
      <c r="AD310" s="16">
        <v>14057.42</v>
      </c>
      <c r="AE310" s="16">
        <v>8989.66</v>
      </c>
      <c r="AF310" s="16">
        <v>0</v>
      </c>
      <c r="AG310" s="16">
        <v>43147.37</v>
      </c>
      <c r="AH310" s="16"/>
      <c r="AI310" s="16"/>
      <c r="AJ310" s="16"/>
      <c r="AK310" s="16"/>
      <c r="AL310" s="16"/>
      <c r="AM310" s="16"/>
      <c r="AN310" s="16"/>
      <c r="AO310" s="16"/>
      <c r="AP310" s="16"/>
      <c r="AQ310" s="16"/>
      <c r="AR310" s="16"/>
      <c r="AS310" s="16"/>
      <c r="AT310" s="16"/>
      <c r="AU310" s="16"/>
      <c r="AV310" s="16"/>
      <c r="AW310" s="16"/>
      <c r="AX310" s="16"/>
      <c r="AY310" s="16"/>
      <c r="AZ310" s="301"/>
      <c r="BA310" s="301"/>
    </row>
    <row r="311" spans="2:53" ht="26" hidden="1" thickTop="1" thickBot="1" x14ac:dyDescent="0.25">
      <c r="B311" s="10" t="str">
        <f t="shared" si="4"/>
        <v>5321018125222149260001</v>
      </c>
      <c r="C311" s="11" t="s">
        <v>613</v>
      </c>
      <c r="D311" s="12" t="s">
        <v>614</v>
      </c>
      <c r="E311" s="12" t="s">
        <v>868</v>
      </c>
      <c r="F311" s="12" t="s">
        <v>869</v>
      </c>
      <c r="G311" s="12" t="s">
        <v>870</v>
      </c>
      <c r="H311" s="13" t="s">
        <v>702</v>
      </c>
      <c r="I311" s="13" t="s">
        <v>535</v>
      </c>
      <c r="J311" s="13" t="s">
        <v>762</v>
      </c>
      <c r="K311" s="13" t="s">
        <v>689</v>
      </c>
      <c r="L311" s="13" t="s">
        <v>868</v>
      </c>
      <c r="M311" s="13" t="s">
        <v>335</v>
      </c>
      <c r="N311" s="13" t="s">
        <v>871</v>
      </c>
      <c r="O311" s="13" t="s">
        <v>762</v>
      </c>
      <c r="P311" s="13" t="s">
        <v>764</v>
      </c>
      <c r="Q311" s="14" t="s">
        <v>338</v>
      </c>
      <c r="R311" s="14" t="s">
        <v>513</v>
      </c>
      <c r="S311" s="14" t="s">
        <v>187</v>
      </c>
      <c r="T311" s="14" t="s">
        <v>872</v>
      </c>
      <c r="U311" s="14" t="s">
        <v>32</v>
      </c>
      <c r="V311" s="16">
        <v>85334.54</v>
      </c>
      <c r="W311" s="16">
        <v>50519.08</v>
      </c>
      <c r="X311" s="16">
        <v>0</v>
      </c>
      <c r="Y311" s="16">
        <v>0</v>
      </c>
      <c r="Z311" s="16">
        <v>121031.72</v>
      </c>
      <c r="AA311" s="16">
        <v>0</v>
      </c>
      <c r="AB311" s="16">
        <v>0</v>
      </c>
      <c r="AC311" s="16">
        <v>0</v>
      </c>
      <c r="AD311" s="16">
        <v>0</v>
      </c>
      <c r="AE311" s="16">
        <v>0</v>
      </c>
      <c r="AF311" s="16">
        <v>0</v>
      </c>
      <c r="AG311" s="16">
        <v>0</v>
      </c>
      <c r="AH311" s="16"/>
      <c r="AI311" s="16"/>
      <c r="AJ311" s="16"/>
      <c r="AK311" s="16"/>
      <c r="AL311" s="16"/>
      <c r="AM311" s="16"/>
      <c r="AN311" s="16"/>
      <c r="AO311" s="16"/>
      <c r="AP311" s="16"/>
      <c r="AQ311" s="16"/>
      <c r="AR311" s="16"/>
      <c r="AS311" s="16"/>
      <c r="AT311" s="16"/>
      <c r="AU311" s="16"/>
      <c r="AV311" s="16"/>
      <c r="AW311" s="16"/>
      <c r="AX311" s="16"/>
      <c r="AY311" s="16"/>
      <c r="AZ311" s="301"/>
      <c r="BA311" s="301"/>
    </row>
    <row r="312" spans="2:53" ht="26" hidden="1" thickTop="1" thickBot="1" x14ac:dyDescent="0.25">
      <c r="B312" s="10" t="str">
        <f t="shared" si="4"/>
        <v>5321018125222149260002</v>
      </c>
      <c r="C312" s="11" t="s">
        <v>613</v>
      </c>
      <c r="D312" s="12" t="s">
        <v>614</v>
      </c>
      <c r="E312" s="12" t="s">
        <v>868</v>
      </c>
      <c r="F312" s="12" t="s">
        <v>869</v>
      </c>
      <c r="G312" s="12" t="s">
        <v>870</v>
      </c>
      <c r="H312" s="13" t="s">
        <v>702</v>
      </c>
      <c r="I312" s="13" t="s">
        <v>535</v>
      </c>
      <c r="J312" s="13" t="s">
        <v>762</v>
      </c>
      <c r="K312" s="13" t="s">
        <v>689</v>
      </c>
      <c r="L312" s="13" t="s">
        <v>868</v>
      </c>
      <c r="M312" s="13" t="s">
        <v>358</v>
      </c>
      <c r="N312" s="13" t="s">
        <v>873</v>
      </c>
      <c r="O312" s="13" t="s">
        <v>762</v>
      </c>
      <c r="P312" s="13" t="s">
        <v>764</v>
      </c>
      <c r="Q312" s="14" t="s">
        <v>338</v>
      </c>
      <c r="R312" s="14" t="s">
        <v>513</v>
      </c>
      <c r="S312" s="14" t="s">
        <v>187</v>
      </c>
      <c r="T312" s="14" t="s">
        <v>872</v>
      </c>
      <c r="U312" s="14" t="s">
        <v>32</v>
      </c>
      <c r="V312" s="16">
        <v>194532.8</v>
      </c>
      <c r="W312" s="16">
        <v>57474.94</v>
      </c>
      <c r="X312" s="16">
        <v>167096.07</v>
      </c>
      <c r="Y312" s="16">
        <v>7400</v>
      </c>
      <c r="Z312" s="16">
        <v>228222.93</v>
      </c>
      <c r="AA312" s="16">
        <v>72382.39</v>
      </c>
      <c r="AB312" s="16">
        <v>0</v>
      </c>
      <c r="AC312" s="16">
        <v>0</v>
      </c>
      <c r="AD312" s="16">
        <v>0</v>
      </c>
      <c r="AE312" s="16">
        <v>0</v>
      </c>
      <c r="AF312" s="16">
        <v>0</v>
      </c>
      <c r="AG312" s="16">
        <v>0</v>
      </c>
      <c r="AH312" s="16"/>
      <c r="AI312" s="16"/>
      <c r="AJ312" s="16"/>
      <c r="AK312" s="16"/>
      <c r="AL312" s="16"/>
      <c r="AM312" s="16"/>
      <c r="AN312" s="16"/>
      <c r="AO312" s="16"/>
      <c r="AP312" s="16"/>
      <c r="AQ312" s="16"/>
      <c r="AR312" s="16"/>
      <c r="AS312" s="16"/>
      <c r="AT312" s="16"/>
      <c r="AU312" s="16"/>
      <c r="AV312" s="16"/>
      <c r="AW312" s="16"/>
      <c r="AX312" s="16"/>
      <c r="AY312" s="16"/>
      <c r="AZ312" s="301"/>
      <c r="BA312" s="301"/>
    </row>
    <row r="313" spans="2:53" ht="26" hidden="1" thickTop="1" thickBot="1" x14ac:dyDescent="0.25">
      <c r="B313" s="10" t="str">
        <f t="shared" si="4"/>
        <v>5321018125222149260005</v>
      </c>
      <c r="C313" s="11" t="s">
        <v>613</v>
      </c>
      <c r="D313" s="12" t="s">
        <v>614</v>
      </c>
      <c r="E313" s="12" t="s">
        <v>868</v>
      </c>
      <c r="F313" s="12" t="s">
        <v>869</v>
      </c>
      <c r="G313" s="12" t="s">
        <v>870</v>
      </c>
      <c r="H313" s="13" t="s">
        <v>702</v>
      </c>
      <c r="I313" s="13" t="s">
        <v>535</v>
      </c>
      <c r="J313" s="13" t="s">
        <v>762</v>
      </c>
      <c r="K313" s="13" t="s">
        <v>689</v>
      </c>
      <c r="L313" s="13" t="s">
        <v>868</v>
      </c>
      <c r="M313" s="13" t="s">
        <v>368</v>
      </c>
      <c r="N313" s="13" t="s">
        <v>875</v>
      </c>
      <c r="O313" s="13" t="s">
        <v>762</v>
      </c>
      <c r="P313" s="13" t="s">
        <v>764</v>
      </c>
      <c r="Q313" s="14" t="s">
        <v>338</v>
      </c>
      <c r="R313" s="14" t="s">
        <v>513</v>
      </c>
      <c r="S313" s="14" t="s">
        <v>187</v>
      </c>
      <c r="T313" s="14" t="s">
        <v>872</v>
      </c>
      <c r="U313" s="14" t="s">
        <v>32</v>
      </c>
      <c r="V313" s="16">
        <v>10576.53</v>
      </c>
      <c r="W313" s="16">
        <v>312689.39</v>
      </c>
      <c r="X313" s="16">
        <v>128982.2</v>
      </c>
      <c r="Y313" s="16">
        <v>128982.11</v>
      </c>
      <c r="Z313" s="16">
        <v>0</v>
      </c>
      <c r="AA313" s="16">
        <v>0</v>
      </c>
      <c r="AB313" s="16">
        <v>0</v>
      </c>
      <c r="AC313" s="16">
        <v>0</v>
      </c>
      <c r="AD313" s="16">
        <v>0</v>
      </c>
      <c r="AE313" s="16">
        <v>0</v>
      </c>
      <c r="AF313" s="16">
        <v>0</v>
      </c>
      <c r="AG313" s="16">
        <v>0</v>
      </c>
      <c r="AH313" s="16"/>
      <c r="AI313" s="16"/>
      <c r="AJ313" s="16"/>
      <c r="AK313" s="16"/>
      <c r="AL313" s="16"/>
      <c r="AM313" s="16"/>
      <c r="AN313" s="16"/>
      <c r="AO313" s="16"/>
      <c r="AP313" s="16"/>
      <c r="AQ313" s="16"/>
      <c r="AR313" s="16"/>
      <c r="AS313" s="16"/>
      <c r="AT313" s="16"/>
      <c r="AU313" s="16"/>
      <c r="AV313" s="16"/>
      <c r="AW313" s="16"/>
      <c r="AX313" s="16"/>
      <c r="AY313" s="16"/>
      <c r="AZ313" s="301"/>
      <c r="BA313" s="301"/>
    </row>
    <row r="314" spans="2:53" ht="62" hidden="1" thickTop="1" thickBot="1" x14ac:dyDescent="0.25">
      <c r="B314" s="10" t="str">
        <f t="shared" si="4"/>
        <v>49101216081031210V0000</v>
      </c>
      <c r="C314" s="11" t="s">
        <v>877</v>
      </c>
      <c r="D314" s="12" t="s">
        <v>878</v>
      </c>
      <c r="E314" s="12" t="s">
        <v>360</v>
      </c>
      <c r="F314" s="12" t="s">
        <v>361</v>
      </c>
      <c r="G314" s="12" t="s">
        <v>362</v>
      </c>
      <c r="H314" s="13" t="s">
        <v>880</v>
      </c>
      <c r="I314" s="13" t="s">
        <v>879</v>
      </c>
      <c r="J314" s="13" t="s">
        <v>345</v>
      </c>
      <c r="K314" s="13" t="s">
        <v>346</v>
      </c>
      <c r="L314" s="13" t="s">
        <v>360</v>
      </c>
      <c r="M314" s="13" t="s">
        <v>347</v>
      </c>
      <c r="N314" s="13" t="s">
        <v>381</v>
      </c>
      <c r="O314" s="13" t="s">
        <v>345</v>
      </c>
      <c r="P314" s="13" t="s">
        <v>349</v>
      </c>
      <c r="Q314" s="14" t="s">
        <v>338</v>
      </c>
      <c r="R314" s="14" t="s">
        <v>339</v>
      </c>
      <c r="S314" s="14" t="s">
        <v>127</v>
      </c>
      <c r="T314" s="14" t="s">
        <v>350</v>
      </c>
      <c r="U314" s="14" t="s">
        <v>32</v>
      </c>
      <c r="V314" s="16"/>
      <c r="W314" s="16"/>
      <c r="X314" s="16"/>
      <c r="Y314" s="16"/>
      <c r="Z314" s="16"/>
      <c r="AA314" s="16"/>
      <c r="AB314" s="16"/>
      <c r="AC314" s="16"/>
      <c r="AD314" s="16"/>
      <c r="AE314" s="16">
        <v>300000</v>
      </c>
      <c r="AF314" s="16">
        <v>0</v>
      </c>
      <c r="AG314" s="16">
        <v>3340050</v>
      </c>
      <c r="AH314" s="16">
        <v>748762</v>
      </c>
      <c r="AI314" s="16">
        <v>0</v>
      </c>
      <c r="AJ314" s="16">
        <v>2225496</v>
      </c>
      <c r="AK314" s="16">
        <v>1214604.5900000001</v>
      </c>
      <c r="AL314" s="16">
        <v>418292.65</v>
      </c>
      <c r="AM314" s="16">
        <v>137213.42000000001</v>
      </c>
      <c r="AN314" s="16">
        <v>937143.93</v>
      </c>
      <c r="AO314" s="16">
        <v>2082.8000000000002</v>
      </c>
      <c r="AP314" s="16">
        <v>3692.23</v>
      </c>
      <c r="AQ314" s="16">
        <v>36602.730000000003</v>
      </c>
      <c r="AR314" s="16">
        <v>0</v>
      </c>
      <c r="AS314" s="16">
        <v>1673537.04</v>
      </c>
      <c r="AT314" s="16"/>
      <c r="AU314" s="16"/>
      <c r="AV314" s="16">
        <v>702460.89</v>
      </c>
      <c r="AW314" s="16">
        <v>0</v>
      </c>
      <c r="AX314" s="16">
        <v>0</v>
      </c>
      <c r="AY314" s="16">
        <v>0</v>
      </c>
      <c r="AZ314" s="301"/>
      <c r="BA314" s="301"/>
    </row>
    <row r="315" spans="2:53" ht="62" hidden="1" thickTop="1" thickBot="1" x14ac:dyDescent="0.25">
      <c r="B315" s="10" t="str">
        <f t="shared" si="4"/>
        <v>49101216081031210V0001</v>
      </c>
      <c r="C315" s="11" t="s">
        <v>877</v>
      </c>
      <c r="D315" s="12" t="s">
        <v>878</v>
      </c>
      <c r="E315" s="12" t="s">
        <v>360</v>
      </c>
      <c r="F315" s="12" t="s">
        <v>361</v>
      </c>
      <c r="G315" s="12" t="s">
        <v>362</v>
      </c>
      <c r="H315" s="13" t="s">
        <v>880</v>
      </c>
      <c r="I315" s="13" t="s">
        <v>879</v>
      </c>
      <c r="J315" s="13" t="s">
        <v>345</v>
      </c>
      <c r="K315" s="13" t="s">
        <v>346</v>
      </c>
      <c r="L315" s="13" t="s">
        <v>360</v>
      </c>
      <c r="M315" s="13" t="s">
        <v>335</v>
      </c>
      <c r="N315" s="13" t="s">
        <v>382</v>
      </c>
      <c r="O315" s="13" t="s">
        <v>345</v>
      </c>
      <c r="P315" s="13" t="s">
        <v>349</v>
      </c>
      <c r="Q315" s="14" t="s">
        <v>338</v>
      </c>
      <c r="R315" s="14" t="s">
        <v>339</v>
      </c>
      <c r="S315" s="14" t="s">
        <v>127</v>
      </c>
      <c r="T315" s="14" t="s">
        <v>350</v>
      </c>
      <c r="U315" s="14" t="s">
        <v>32</v>
      </c>
      <c r="V315" s="16"/>
      <c r="W315" s="16"/>
      <c r="X315" s="16"/>
      <c r="Y315" s="16"/>
      <c r="Z315" s="16"/>
      <c r="AA315" s="16"/>
      <c r="AB315" s="16"/>
      <c r="AC315" s="16"/>
      <c r="AD315" s="16"/>
      <c r="AE315" s="16"/>
      <c r="AF315" s="16"/>
      <c r="AG315" s="16"/>
      <c r="AH315" s="16">
        <v>398873.48</v>
      </c>
      <c r="AI315" s="16">
        <v>22374.82</v>
      </c>
      <c r="AJ315" s="16">
        <v>85077.56</v>
      </c>
      <c r="AK315" s="16">
        <v>35524.49</v>
      </c>
      <c r="AL315" s="16">
        <v>331606.58</v>
      </c>
      <c r="AM315" s="16">
        <v>73112.3</v>
      </c>
      <c r="AN315" s="16">
        <v>240853.91</v>
      </c>
      <c r="AO315" s="16">
        <v>87169.14</v>
      </c>
      <c r="AP315" s="16">
        <v>19000</v>
      </c>
      <c r="AQ315" s="16">
        <v>0</v>
      </c>
      <c r="AR315" s="16">
        <v>0</v>
      </c>
      <c r="AS315" s="16">
        <v>24000</v>
      </c>
      <c r="AT315" s="16"/>
      <c r="AU315" s="16"/>
      <c r="AV315" s="16"/>
      <c r="AW315" s="16"/>
      <c r="AX315" s="16"/>
      <c r="AY315" s="16"/>
      <c r="AZ315" s="301"/>
      <c r="BA315" s="301"/>
    </row>
    <row r="316" spans="2:53" ht="62" hidden="1" thickTop="1" thickBot="1" x14ac:dyDescent="0.25">
      <c r="B316" s="10" t="str">
        <f t="shared" si="4"/>
        <v>49101216081031210V0004</v>
      </c>
      <c r="C316" s="11" t="s">
        <v>877</v>
      </c>
      <c r="D316" s="12" t="s">
        <v>878</v>
      </c>
      <c r="E316" s="12" t="s">
        <v>360</v>
      </c>
      <c r="F316" s="12" t="s">
        <v>361</v>
      </c>
      <c r="G316" s="12" t="s">
        <v>362</v>
      </c>
      <c r="H316" s="13" t="s">
        <v>880</v>
      </c>
      <c r="I316" s="13" t="s">
        <v>879</v>
      </c>
      <c r="J316" s="13" t="s">
        <v>345</v>
      </c>
      <c r="K316" s="13" t="s">
        <v>346</v>
      </c>
      <c r="L316" s="13" t="s">
        <v>360</v>
      </c>
      <c r="M316" s="13" t="s">
        <v>383</v>
      </c>
      <c r="N316" s="13" t="s">
        <v>881</v>
      </c>
      <c r="O316" s="13" t="s">
        <v>345</v>
      </c>
      <c r="P316" s="13" t="s">
        <v>349</v>
      </c>
      <c r="Q316" s="14" t="s">
        <v>338</v>
      </c>
      <c r="R316" s="14" t="s">
        <v>339</v>
      </c>
      <c r="S316" s="14" t="s">
        <v>127</v>
      </c>
      <c r="T316" s="14" t="s">
        <v>350</v>
      </c>
      <c r="U316" s="14" t="s">
        <v>32</v>
      </c>
      <c r="V316" s="16"/>
      <c r="W316" s="16"/>
      <c r="X316" s="16"/>
      <c r="Y316" s="16"/>
      <c r="Z316" s="16"/>
      <c r="AA316" s="16">
        <v>5159.51</v>
      </c>
      <c r="AB316" s="16">
        <v>1299.5</v>
      </c>
      <c r="AC316" s="16">
        <v>27800.29</v>
      </c>
      <c r="AD316" s="16">
        <v>0</v>
      </c>
      <c r="AE316" s="16">
        <v>6726.53</v>
      </c>
      <c r="AF316" s="16">
        <v>1011.93</v>
      </c>
      <c r="AG316" s="16">
        <v>1720.73</v>
      </c>
      <c r="AH316" s="16">
        <v>12145.86</v>
      </c>
      <c r="AI316" s="16">
        <v>2907.71</v>
      </c>
      <c r="AJ316" s="16">
        <v>208447.55</v>
      </c>
      <c r="AK316" s="16">
        <v>0</v>
      </c>
      <c r="AL316" s="16">
        <v>0</v>
      </c>
      <c r="AM316" s="16">
        <v>0</v>
      </c>
      <c r="AN316" s="16">
        <v>330577.39</v>
      </c>
      <c r="AO316" s="16">
        <v>0</v>
      </c>
      <c r="AP316" s="16">
        <v>0</v>
      </c>
      <c r="AQ316" s="16">
        <v>0</v>
      </c>
      <c r="AR316" s="16">
        <v>0</v>
      </c>
      <c r="AS316" s="16">
        <v>0</v>
      </c>
      <c r="AT316" s="16"/>
      <c r="AU316" s="16"/>
      <c r="AV316" s="16"/>
      <c r="AW316" s="16"/>
      <c r="AX316" s="16"/>
      <c r="AY316" s="16"/>
      <c r="AZ316" s="301"/>
      <c r="BA316" s="301"/>
    </row>
    <row r="317" spans="2:53" ht="62" hidden="1" thickTop="1" thickBot="1" x14ac:dyDescent="0.25">
      <c r="B317" s="10" t="str">
        <f t="shared" si="4"/>
        <v>49101216081031210V0005</v>
      </c>
      <c r="C317" s="11" t="s">
        <v>877</v>
      </c>
      <c r="D317" s="12" t="s">
        <v>878</v>
      </c>
      <c r="E317" s="12" t="s">
        <v>360</v>
      </c>
      <c r="F317" s="12" t="s">
        <v>361</v>
      </c>
      <c r="G317" s="12" t="s">
        <v>362</v>
      </c>
      <c r="H317" s="13" t="s">
        <v>880</v>
      </c>
      <c r="I317" s="13" t="s">
        <v>879</v>
      </c>
      <c r="J317" s="13" t="s">
        <v>345</v>
      </c>
      <c r="K317" s="13" t="s">
        <v>346</v>
      </c>
      <c r="L317" s="13" t="s">
        <v>360</v>
      </c>
      <c r="M317" s="13" t="s">
        <v>368</v>
      </c>
      <c r="N317" s="13" t="s">
        <v>369</v>
      </c>
      <c r="O317" s="13" t="s">
        <v>345</v>
      </c>
      <c r="P317" s="13" t="s">
        <v>349</v>
      </c>
      <c r="Q317" s="14" t="s">
        <v>338</v>
      </c>
      <c r="R317" s="14" t="s">
        <v>339</v>
      </c>
      <c r="S317" s="14" t="s">
        <v>127</v>
      </c>
      <c r="T317" s="14" t="s">
        <v>350</v>
      </c>
      <c r="U317" s="14" t="s">
        <v>32</v>
      </c>
      <c r="V317" s="16"/>
      <c r="W317" s="16"/>
      <c r="X317" s="16"/>
      <c r="Y317" s="16"/>
      <c r="Z317" s="16"/>
      <c r="AA317" s="16">
        <v>2191.27</v>
      </c>
      <c r="AB317" s="16">
        <v>1810.13</v>
      </c>
      <c r="AC317" s="16">
        <v>1931.44</v>
      </c>
      <c r="AD317" s="16">
        <v>0</v>
      </c>
      <c r="AE317" s="16">
        <v>37747.22</v>
      </c>
      <c r="AF317" s="16">
        <v>0</v>
      </c>
      <c r="AG317" s="16">
        <v>269252.34000000003</v>
      </c>
      <c r="AH317" s="16"/>
      <c r="AI317" s="16">
        <v>13976.2</v>
      </c>
      <c r="AJ317" s="16">
        <v>2500</v>
      </c>
      <c r="AK317" s="16">
        <v>0</v>
      </c>
      <c r="AL317" s="16">
        <v>0</v>
      </c>
      <c r="AM317" s="16">
        <v>0</v>
      </c>
      <c r="AN317" s="16">
        <v>0</v>
      </c>
      <c r="AO317" s="16">
        <v>16771.46</v>
      </c>
      <c r="AP317" s="16">
        <v>10000.94</v>
      </c>
      <c r="AQ317" s="16">
        <v>0</v>
      </c>
      <c r="AR317" s="16">
        <v>0</v>
      </c>
      <c r="AS317" s="16">
        <v>0</v>
      </c>
      <c r="AT317" s="16"/>
      <c r="AU317" s="16"/>
      <c r="AV317" s="16"/>
      <c r="AW317" s="16"/>
      <c r="AX317" s="16"/>
      <c r="AY317" s="16"/>
      <c r="AZ317" s="301"/>
      <c r="BA317" s="301"/>
    </row>
    <row r="318" spans="2:53" ht="62" hidden="1" thickTop="1" thickBot="1" x14ac:dyDescent="0.25">
      <c r="B318" s="10" t="str">
        <f t="shared" si="4"/>
        <v>49101216081031210V0007</v>
      </c>
      <c r="C318" s="11" t="s">
        <v>877</v>
      </c>
      <c r="D318" s="12" t="s">
        <v>878</v>
      </c>
      <c r="E318" s="12" t="s">
        <v>360</v>
      </c>
      <c r="F318" s="12" t="s">
        <v>361</v>
      </c>
      <c r="G318" s="12" t="s">
        <v>362</v>
      </c>
      <c r="H318" s="13" t="s">
        <v>880</v>
      </c>
      <c r="I318" s="13" t="s">
        <v>879</v>
      </c>
      <c r="J318" s="13" t="s">
        <v>345</v>
      </c>
      <c r="K318" s="13" t="s">
        <v>346</v>
      </c>
      <c r="L318" s="13" t="s">
        <v>360</v>
      </c>
      <c r="M318" s="13" t="s">
        <v>370</v>
      </c>
      <c r="N318" s="13" t="s">
        <v>371</v>
      </c>
      <c r="O318" s="13" t="s">
        <v>345</v>
      </c>
      <c r="P318" s="13" t="s">
        <v>349</v>
      </c>
      <c r="Q318" s="14" t="s">
        <v>338</v>
      </c>
      <c r="R318" s="14" t="s">
        <v>339</v>
      </c>
      <c r="S318" s="14" t="s">
        <v>127</v>
      </c>
      <c r="T318" s="14" t="s">
        <v>350</v>
      </c>
      <c r="U318" s="14" t="s">
        <v>32</v>
      </c>
      <c r="V318" s="16"/>
      <c r="W318" s="16"/>
      <c r="X318" s="16"/>
      <c r="Y318" s="16"/>
      <c r="Z318" s="16"/>
      <c r="AA318" s="16">
        <v>860.85</v>
      </c>
      <c r="AB318" s="16">
        <v>1034.74</v>
      </c>
      <c r="AC318" s="16">
        <v>7551.7</v>
      </c>
      <c r="AD318" s="16">
        <v>0</v>
      </c>
      <c r="AE318" s="16">
        <v>14720.33</v>
      </c>
      <c r="AF318" s="16">
        <v>46623</v>
      </c>
      <c r="AG318" s="16">
        <v>654806.67000000004</v>
      </c>
      <c r="AH318" s="16">
        <v>27280</v>
      </c>
      <c r="AI318" s="16">
        <v>0</v>
      </c>
      <c r="AJ318" s="16">
        <v>100000</v>
      </c>
      <c r="AK318" s="16">
        <v>0</v>
      </c>
      <c r="AL318" s="16">
        <v>400000</v>
      </c>
      <c r="AM318" s="16">
        <v>0</v>
      </c>
      <c r="AN318" s="16">
        <v>0</v>
      </c>
      <c r="AO318" s="16">
        <v>0</v>
      </c>
      <c r="AP318" s="16">
        <v>7294.71</v>
      </c>
      <c r="AQ318" s="16">
        <v>0</v>
      </c>
      <c r="AR318" s="16">
        <v>0</v>
      </c>
      <c r="AS318" s="16">
        <v>0</v>
      </c>
      <c r="AT318" s="16"/>
      <c r="AU318" s="16"/>
      <c r="AV318" s="16"/>
      <c r="AW318" s="16"/>
      <c r="AX318" s="16"/>
      <c r="AY318" s="16"/>
      <c r="AZ318" s="301"/>
      <c r="BA318" s="301"/>
    </row>
    <row r="319" spans="2:53" ht="62" hidden="1" thickTop="1" thickBot="1" x14ac:dyDescent="0.25">
      <c r="B319" s="10" t="str">
        <f t="shared" si="4"/>
        <v>49101216081031210V0008</v>
      </c>
      <c r="C319" s="11" t="s">
        <v>877</v>
      </c>
      <c r="D319" s="12" t="s">
        <v>878</v>
      </c>
      <c r="E319" s="12" t="s">
        <v>360</v>
      </c>
      <c r="F319" s="12" t="s">
        <v>361</v>
      </c>
      <c r="G319" s="12" t="s">
        <v>362</v>
      </c>
      <c r="H319" s="13" t="s">
        <v>880</v>
      </c>
      <c r="I319" s="13" t="s">
        <v>879</v>
      </c>
      <c r="J319" s="13" t="s">
        <v>345</v>
      </c>
      <c r="K319" s="13" t="s">
        <v>346</v>
      </c>
      <c r="L319" s="13" t="s">
        <v>360</v>
      </c>
      <c r="M319" s="13" t="s">
        <v>372</v>
      </c>
      <c r="N319" s="13" t="s">
        <v>373</v>
      </c>
      <c r="O319" s="13" t="s">
        <v>345</v>
      </c>
      <c r="P319" s="13" t="s">
        <v>349</v>
      </c>
      <c r="Q319" s="14" t="s">
        <v>338</v>
      </c>
      <c r="R319" s="14" t="s">
        <v>339</v>
      </c>
      <c r="S319" s="14" t="s">
        <v>127</v>
      </c>
      <c r="T319" s="14" t="s">
        <v>350</v>
      </c>
      <c r="U319" s="14" t="s">
        <v>32</v>
      </c>
      <c r="V319" s="16"/>
      <c r="W319" s="16"/>
      <c r="X319" s="16"/>
      <c r="Y319" s="16"/>
      <c r="Z319" s="16"/>
      <c r="AA319" s="16"/>
      <c r="AB319" s="16"/>
      <c r="AC319" s="16"/>
      <c r="AD319" s="16"/>
      <c r="AE319" s="16"/>
      <c r="AF319" s="16"/>
      <c r="AG319" s="16">
        <v>117015</v>
      </c>
      <c r="AH319" s="16">
        <v>753.86</v>
      </c>
      <c r="AI319" s="16">
        <v>0</v>
      </c>
      <c r="AJ319" s="16">
        <v>0</v>
      </c>
      <c r="AK319" s="16">
        <v>0</v>
      </c>
      <c r="AL319" s="16">
        <v>800000</v>
      </c>
      <c r="AM319" s="16">
        <v>0</v>
      </c>
      <c r="AN319" s="16">
        <v>0</v>
      </c>
      <c r="AO319" s="16">
        <v>0</v>
      </c>
      <c r="AP319" s="16">
        <v>0</v>
      </c>
      <c r="AQ319" s="16">
        <v>0</v>
      </c>
      <c r="AR319" s="16">
        <v>0</v>
      </c>
      <c r="AS319" s="16">
        <v>31000</v>
      </c>
      <c r="AT319" s="16"/>
      <c r="AU319" s="16">
        <v>19000</v>
      </c>
      <c r="AV319" s="16">
        <v>0</v>
      </c>
      <c r="AW319" s="16">
        <v>0</v>
      </c>
      <c r="AX319" s="16">
        <v>0</v>
      </c>
      <c r="AY319" s="16">
        <v>0</v>
      </c>
      <c r="AZ319" s="301"/>
      <c r="BA319" s="301"/>
    </row>
    <row r="320" spans="2:53" ht="170" hidden="1" thickTop="1" thickBot="1" x14ac:dyDescent="0.25">
      <c r="B320" s="10" t="str">
        <f t="shared" si="4"/>
        <v>49101216081031210V0009</v>
      </c>
      <c r="C320" s="11" t="s">
        <v>877</v>
      </c>
      <c r="D320" s="12" t="s">
        <v>878</v>
      </c>
      <c r="E320" s="12" t="s">
        <v>360</v>
      </c>
      <c r="F320" s="12" t="s">
        <v>361</v>
      </c>
      <c r="G320" s="12" t="s">
        <v>362</v>
      </c>
      <c r="H320" s="13" t="s">
        <v>880</v>
      </c>
      <c r="I320" s="13" t="s">
        <v>879</v>
      </c>
      <c r="J320" s="13" t="s">
        <v>345</v>
      </c>
      <c r="K320" s="13" t="s">
        <v>346</v>
      </c>
      <c r="L320" s="13" t="s">
        <v>360</v>
      </c>
      <c r="M320" s="13" t="s">
        <v>384</v>
      </c>
      <c r="N320" s="13" t="s">
        <v>385</v>
      </c>
      <c r="O320" s="13" t="s">
        <v>345</v>
      </c>
      <c r="P320" s="13" t="s">
        <v>349</v>
      </c>
      <c r="Q320" s="14" t="s">
        <v>338</v>
      </c>
      <c r="R320" s="14" t="s">
        <v>339</v>
      </c>
      <c r="S320" s="14" t="s">
        <v>104</v>
      </c>
      <c r="T320" s="14" t="s">
        <v>667</v>
      </c>
      <c r="U320" s="14" t="s">
        <v>668</v>
      </c>
      <c r="V320" s="16"/>
      <c r="W320" s="16"/>
      <c r="X320" s="16"/>
      <c r="Y320" s="16"/>
      <c r="Z320" s="16">
        <v>348.03</v>
      </c>
      <c r="AA320" s="16">
        <v>3000</v>
      </c>
      <c r="AB320" s="16">
        <v>2608.35</v>
      </c>
      <c r="AC320" s="16">
        <v>26636.26</v>
      </c>
      <c r="AD320" s="16">
        <v>6618.43</v>
      </c>
      <c r="AE320" s="16">
        <v>36741.51</v>
      </c>
      <c r="AF320" s="16">
        <v>26273.9</v>
      </c>
      <c r="AG320" s="16">
        <v>2600.16</v>
      </c>
      <c r="AH320" s="16">
        <v>622079.67000000004</v>
      </c>
      <c r="AI320" s="16">
        <v>44980.88</v>
      </c>
      <c r="AJ320" s="16">
        <v>750402.75</v>
      </c>
      <c r="AK320" s="16">
        <v>0</v>
      </c>
      <c r="AL320" s="16">
        <v>0</v>
      </c>
      <c r="AM320" s="16">
        <v>0</v>
      </c>
      <c r="AN320" s="16">
        <v>159525.67000000001</v>
      </c>
      <c r="AO320" s="16">
        <v>0</v>
      </c>
      <c r="AP320" s="16">
        <v>0</v>
      </c>
      <c r="AQ320" s="16">
        <v>0</v>
      </c>
      <c r="AR320" s="16">
        <v>0</v>
      </c>
      <c r="AS320" s="16">
        <v>0</v>
      </c>
      <c r="AT320" s="16"/>
      <c r="AU320" s="16"/>
      <c r="AV320" s="16"/>
      <c r="AW320" s="16"/>
      <c r="AX320" s="16"/>
      <c r="AY320" s="16"/>
      <c r="AZ320" s="301"/>
      <c r="BA320" s="301"/>
    </row>
    <row r="321" spans="2:53" ht="62" hidden="1" thickTop="1" thickBot="1" x14ac:dyDescent="0.25">
      <c r="B321" s="10" t="str">
        <f t="shared" si="4"/>
        <v>49101216081031210V000N</v>
      </c>
      <c r="C321" s="11" t="s">
        <v>877</v>
      </c>
      <c r="D321" s="12" t="s">
        <v>878</v>
      </c>
      <c r="E321" s="12" t="s">
        <v>360</v>
      </c>
      <c r="F321" s="12" t="s">
        <v>361</v>
      </c>
      <c r="G321" s="12" t="s">
        <v>362</v>
      </c>
      <c r="H321" s="13" t="s">
        <v>880</v>
      </c>
      <c r="I321" s="13" t="s">
        <v>879</v>
      </c>
      <c r="J321" s="13" t="s">
        <v>345</v>
      </c>
      <c r="K321" s="13" t="s">
        <v>346</v>
      </c>
      <c r="L321" s="13" t="s">
        <v>360</v>
      </c>
      <c r="M321" s="13" t="s">
        <v>374</v>
      </c>
      <c r="N321" s="13" t="s">
        <v>375</v>
      </c>
      <c r="O321" s="13" t="s">
        <v>345</v>
      </c>
      <c r="P321" s="13" t="s">
        <v>349</v>
      </c>
      <c r="Q321" s="14" t="s">
        <v>338</v>
      </c>
      <c r="R321" s="14" t="s">
        <v>339</v>
      </c>
      <c r="S321" s="14" t="s">
        <v>127</v>
      </c>
      <c r="T321" s="14" t="s">
        <v>350</v>
      </c>
      <c r="U321" s="14" t="s">
        <v>32</v>
      </c>
      <c r="V321" s="16"/>
      <c r="W321" s="16"/>
      <c r="X321" s="16"/>
      <c r="Y321" s="16"/>
      <c r="Z321" s="16">
        <v>3165245.71</v>
      </c>
      <c r="AA321" s="16">
        <v>4911.6099999999997</v>
      </c>
      <c r="AB321" s="16">
        <v>75954.55</v>
      </c>
      <c r="AC321" s="16">
        <v>1397855.63</v>
      </c>
      <c r="AD321" s="16">
        <v>643939.28</v>
      </c>
      <c r="AE321" s="16">
        <v>182295.89</v>
      </c>
      <c r="AF321" s="16">
        <v>542992.9</v>
      </c>
      <c r="AG321" s="16">
        <v>206154.98</v>
      </c>
      <c r="AH321" s="16">
        <v>164028.28</v>
      </c>
      <c r="AI321" s="16">
        <v>999.87</v>
      </c>
      <c r="AJ321" s="16">
        <v>0</v>
      </c>
      <c r="AK321" s="16">
        <v>298906.53999999998</v>
      </c>
      <c r="AL321" s="16">
        <v>7836.07</v>
      </c>
      <c r="AM321" s="16">
        <v>0</v>
      </c>
      <c r="AN321" s="16">
        <v>0</v>
      </c>
      <c r="AO321" s="16">
        <v>152725.21</v>
      </c>
      <c r="AP321" s="16">
        <v>1610000</v>
      </c>
      <c r="AQ321" s="16">
        <v>452536.69</v>
      </c>
      <c r="AR321" s="16">
        <v>0</v>
      </c>
      <c r="AS321" s="16">
        <v>0</v>
      </c>
      <c r="AT321" s="16"/>
      <c r="AU321" s="16"/>
      <c r="AV321" s="16"/>
      <c r="AW321" s="16"/>
      <c r="AX321" s="16"/>
      <c r="AY321" s="16"/>
      <c r="AZ321" s="301"/>
      <c r="BA321" s="301"/>
    </row>
    <row r="322" spans="2:53" ht="62" hidden="1" thickTop="1" thickBot="1" x14ac:dyDescent="0.25">
      <c r="B322" s="10" t="str">
        <f t="shared" si="4"/>
        <v>49101216081191210V0000</v>
      </c>
      <c r="C322" s="11" t="s">
        <v>877</v>
      </c>
      <c r="D322" s="12" t="s">
        <v>878</v>
      </c>
      <c r="E322" s="12" t="s">
        <v>360</v>
      </c>
      <c r="F322" s="12" t="s">
        <v>361</v>
      </c>
      <c r="G322" s="12" t="s">
        <v>362</v>
      </c>
      <c r="H322" s="13" t="s">
        <v>880</v>
      </c>
      <c r="I322" s="13" t="s">
        <v>879</v>
      </c>
      <c r="J322" s="13" t="s">
        <v>345</v>
      </c>
      <c r="K322" s="13" t="s">
        <v>525</v>
      </c>
      <c r="L322" s="13" t="s">
        <v>360</v>
      </c>
      <c r="M322" s="13" t="s">
        <v>347</v>
      </c>
      <c r="N322" s="13" t="s">
        <v>882</v>
      </c>
      <c r="O322" s="13" t="s">
        <v>345</v>
      </c>
      <c r="P322" s="13" t="s">
        <v>349</v>
      </c>
      <c r="Q322" s="14" t="s">
        <v>338</v>
      </c>
      <c r="R322" s="14" t="s">
        <v>339</v>
      </c>
      <c r="S322" s="14" t="s">
        <v>127</v>
      </c>
      <c r="T322" s="14" t="s">
        <v>350</v>
      </c>
      <c r="U322" s="14" t="s">
        <v>32</v>
      </c>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v>6285249.4299999997</v>
      </c>
      <c r="AV322" s="15">
        <v>13030233.800000001</v>
      </c>
      <c r="AW322" s="15">
        <v>1417798.35</v>
      </c>
      <c r="AX322" s="15">
        <v>1487406</v>
      </c>
      <c r="AY322" s="15">
        <v>4848730.28</v>
      </c>
      <c r="AZ322" s="301"/>
      <c r="BA322" s="301"/>
    </row>
    <row r="323" spans="2:53" ht="38" hidden="1" thickTop="1" thickBot="1" x14ac:dyDescent="0.25">
      <c r="B323" s="10" t="str">
        <f t="shared" si="4"/>
        <v>49101216081191210V0002</v>
      </c>
      <c r="C323" s="11" t="s">
        <v>877</v>
      </c>
      <c r="D323" s="12" t="s">
        <v>878</v>
      </c>
      <c r="E323" s="12" t="s">
        <v>360</v>
      </c>
      <c r="F323" s="12" t="s">
        <v>361</v>
      </c>
      <c r="G323" s="12" t="s">
        <v>362</v>
      </c>
      <c r="H323" s="13" t="s">
        <v>880</v>
      </c>
      <c r="I323" s="13" t="s">
        <v>879</v>
      </c>
      <c r="J323" s="13" t="s">
        <v>345</v>
      </c>
      <c r="K323" s="13" t="s">
        <v>525</v>
      </c>
      <c r="L323" s="13" t="s">
        <v>360</v>
      </c>
      <c r="M323" s="13" t="s">
        <v>358</v>
      </c>
      <c r="N323" s="13" t="s">
        <v>883</v>
      </c>
      <c r="O323" s="13" t="s">
        <v>345</v>
      </c>
      <c r="P323" s="13" t="s">
        <v>349</v>
      </c>
      <c r="Q323" s="14" t="s">
        <v>338</v>
      </c>
      <c r="R323" s="14" t="s">
        <v>339</v>
      </c>
      <c r="S323" s="14" t="s">
        <v>121</v>
      </c>
      <c r="T323" s="14" t="s">
        <v>823</v>
      </c>
      <c r="U323" s="14" t="s">
        <v>32</v>
      </c>
      <c r="V323" s="15"/>
      <c r="W323" s="15"/>
      <c r="X323" s="15"/>
      <c r="Y323" s="15"/>
      <c r="Z323" s="15"/>
      <c r="AA323" s="15"/>
      <c r="AB323" s="15"/>
      <c r="AC323" s="15"/>
      <c r="AD323" s="15"/>
      <c r="AE323" s="15"/>
      <c r="AF323" s="15"/>
      <c r="AG323" s="15"/>
      <c r="AH323" s="15"/>
      <c r="AI323" s="15"/>
      <c r="AJ323" s="15"/>
      <c r="AK323" s="15"/>
      <c r="AL323" s="15"/>
      <c r="AM323" s="15"/>
      <c r="AN323" s="15">
        <v>1625243.16</v>
      </c>
      <c r="AO323" s="15">
        <v>40000</v>
      </c>
      <c r="AP323" s="15">
        <v>41422.71</v>
      </c>
      <c r="AQ323" s="15">
        <v>8747.61</v>
      </c>
      <c r="AR323" s="15">
        <v>29600.55</v>
      </c>
      <c r="AS323" s="15">
        <v>11861619.890000001</v>
      </c>
      <c r="AT323" s="15">
        <v>987810.56</v>
      </c>
      <c r="AU323" s="15">
        <v>464721.98</v>
      </c>
      <c r="AV323" s="15">
        <v>0</v>
      </c>
      <c r="AW323" s="15">
        <v>131.44999999999999</v>
      </c>
      <c r="AX323" s="15">
        <v>0</v>
      </c>
      <c r="AY323" s="15">
        <v>0</v>
      </c>
      <c r="AZ323" s="301"/>
      <c r="BA323" s="301"/>
    </row>
    <row r="324" spans="2:53" ht="62" hidden="1" thickTop="1" thickBot="1" x14ac:dyDescent="0.25">
      <c r="B324" s="10" t="str">
        <f t="shared" si="4"/>
        <v>49101216081191210V0003</v>
      </c>
      <c r="C324" s="11" t="s">
        <v>877</v>
      </c>
      <c r="D324" s="12" t="s">
        <v>878</v>
      </c>
      <c r="E324" s="12" t="s">
        <v>360</v>
      </c>
      <c r="F324" s="12" t="s">
        <v>361</v>
      </c>
      <c r="G324" s="12" t="s">
        <v>362</v>
      </c>
      <c r="H324" s="13" t="s">
        <v>880</v>
      </c>
      <c r="I324" s="13" t="s">
        <v>879</v>
      </c>
      <c r="J324" s="13" t="s">
        <v>345</v>
      </c>
      <c r="K324" s="13" t="s">
        <v>525</v>
      </c>
      <c r="L324" s="13" t="s">
        <v>360</v>
      </c>
      <c r="M324" s="13" t="s">
        <v>359</v>
      </c>
      <c r="N324" s="13" t="s">
        <v>367</v>
      </c>
      <c r="O324" s="13" t="s">
        <v>345</v>
      </c>
      <c r="P324" s="13" t="s">
        <v>349</v>
      </c>
      <c r="Q324" s="14" t="s">
        <v>338</v>
      </c>
      <c r="R324" s="14" t="s">
        <v>339</v>
      </c>
      <c r="S324" s="14" t="s">
        <v>127</v>
      </c>
      <c r="T324" s="14" t="s">
        <v>350</v>
      </c>
      <c r="U324" s="14" t="s">
        <v>32</v>
      </c>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v>2417.75</v>
      </c>
      <c r="AS324" s="15">
        <v>7360</v>
      </c>
      <c r="AT324" s="15"/>
      <c r="AU324" s="15">
        <v>20428.64</v>
      </c>
      <c r="AV324" s="15">
        <v>14820</v>
      </c>
      <c r="AW324" s="15">
        <v>14820</v>
      </c>
      <c r="AX324" s="15">
        <v>14820</v>
      </c>
      <c r="AY324" s="15">
        <v>14820</v>
      </c>
      <c r="AZ324" s="301"/>
      <c r="BA324" s="301"/>
    </row>
    <row r="325" spans="2:53" ht="62" hidden="1" thickTop="1" thickBot="1" x14ac:dyDescent="0.25">
      <c r="B325" s="10" t="str">
        <f t="shared" ref="B325:B388" si="5">CONCATENATE(H325,I325,J325,K325,L325,M325)</f>
        <v>49101216081191210V0004</v>
      </c>
      <c r="C325" s="11" t="s">
        <v>877</v>
      </c>
      <c r="D325" s="12" t="s">
        <v>878</v>
      </c>
      <c r="E325" s="12" t="s">
        <v>360</v>
      </c>
      <c r="F325" s="12" t="s">
        <v>361</v>
      </c>
      <c r="G325" s="12" t="s">
        <v>362</v>
      </c>
      <c r="H325" s="13" t="s">
        <v>880</v>
      </c>
      <c r="I325" s="13" t="s">
        <v>879</v>
      </c>
      <c r="J325" s="13" t="s">
        <v>345</v>
      </c>
      <c r="K325" s="13" t="s">
        <v>525</v>
      </c>
      <c r="L325" s="13" t="s">
        <v>360</v>
      </c>
      <c r="M325" s="13" t="s">
        <v>383</v>
      </c>
      <c r="N325" s="13" t="s">
        <v>884</v>
      </c>
      <c r="O325" s="13" t="s">
        <v>345</v>
      </c>
      <c r="P325" s="13" t="s">
        <v>349</v>
      </c>
      <c r="Q325" s="14" t="s">
        <v>338</v>
      </c>
      <c r="R325" s="14" t="s">
        <v>339</v>
      </c>
      <c r="S325" s="14" t="s">
        <v>127</v>
      </c>
      <c r="T325" s="14" t="s">
        <v>350</v>
      </c>
      <c r="U325" s="14" t="s">
        <v>32</v>
      </c>
      <c r="V325" s="15"/>
      <c r="W325" s="15"/>
      <c r="X325" s="15"/>
      <c r="Y325" s="15"/>
      <c r="Z325" s="15"/>
      <c r="AA325" s="15"/>
      <c r="AB325" s="15"/>
      <c r="AC325" s="15"/>
      <c r="AD325" s="15"/>
      <c r="AE325" s="15"/>
      <c r="AF325" s="15"/>
      <c r="AG325" s="15"/>
      <c r="AH325" s="15"/>
      <c r="AI325" s="15"/>
      <c r="AJ325" s="15"/>
      <c r="AK325" s="15"/>
      <c r="AL325" s="15"/>
      <c r="AM325" s="15"/>
      <c r="AN325" s="15"/>
      <c r="AO325" s="15">
        <v>349283.57</v>
      </c>
      <c r="AP325" s="15">
        <v>0</v>
      </c>
      <c r="AQ325" s="15">
        <v>3600</v>
      </c>
      <c r="AR325" s="15">
        <v>302776.43</v>
      </c>
      <c r="AS325" s="15">
        <v>0</v>
      </c>
      <c r="AT325" s="15"/>
      <c r="AU325" s="15"/>
      <c r="AV325" s="15"/>
      <c r="AW325" s="15"/>
      <c r="AX325" s="15"/>
      <c r="AY325" s="15"/>
      <c r="AZ325" s="301"/>
      <c r="BA325" s="301"/>
    </row>
    <row r="326" spans="2:53" ht="62" hidden="1" thickTop="1" thickBot="1" x14ac:dyDescent="0.25">
      <c r="B326" s="10" t="str">
        <f t="shared" si="5"/>
        <v>49101216081191210V0006</v>
      </c>
      <c r="C326" s="11" t="s">
        <v>877</v>
      </c>
      <c r="D326" s="12" t="s">
        <v>878</v>
      </c>
      <c r="E326" s="12" t="s">
        <v>360</v>
      </c>
      <c r="F326" s="12" t="s">
        <v>361</v>
      </c>
      <c r="G326" s="12" t="s">
        <v>362</v>
      </c>
      <c r="H326" s="13" t="s">
        <v>880</v>
      </c>
      <c r="I326" s="13" t="s">
        <v>879</v>
      </c>
      <c r="J326" s="13" t="s">
        <v>345</v>
      </c>
      <c r="K326" s="13" t="s">
        <v>525</v>
      </c>
      <c r="L326" s="13" t="s">
        <v>360</v>
      </c>
      <c r="M326" s="13" t="s">
        <v>391</v>
      </c>
      <c r="N326" s="13" t="s">
        <v>885</v>
      </c>
      <c r="O326" s="13" t="s">
        <v>345</v>
      </c>
      <c r="P326" s="13" t="s">
        <v>349</v>
      </c>
      <c r="Q326" s="14" t="s">
        <v>338</v>
      </c>
      <c r="R326" s="14" t="s">
        <v>339</v>
      </c>
      <c r="S326" s="14" t="s">
        <v>129</v>
      </c>
      <c r="T326" s="14" t="s">
        <v>886</v>
      </c>
      <c r="U326" s="14" t="s">
        <v>32</v>
      </c>
      <c r="V326" s="15"/>
      <c r="W326" s="15"/>
      <c r="X326" s="15"/>
      <c r="Y326" s="15"/>
      <c r="Z326" s="15"/>
      <c r="AA326" s="15"/>
      <c r="AB326" s="15"/>
      <c r="AC326" s="15"/>
      <c r="AD326" s="15"/>
      <c r="AE326" s="15"/>
      <c r="AF326" s="15"/>
      <c r="AG326" s="15"/>
      <c r="AH326" s="15"/>
      <c r="AI326" s="15"/>
      <c r="AJ326" s="15"/>
      <c r="AK326" s="15">
        <v>500000</v>
      </c>
      <c r="AL326" s="15">
        <v>57011</v>
      </c>
      <c r="AM326" s="15">
        <v>26465</v>
      </c>
      <c r="AN326" s="15">
        <v>6408</v>
      </c>
      <c r="AO326" s="15">
        <v>105443.8</v>
      </c>
      <c r="AP326" s="15">
        <v>30040</v>
      </c>
      <c r="AQ326" s="15">
        <v>476132.26</v>
      </c>
      <c r="AR326" s="15">
        <v>1186.29</v>
      </c>
      <c r="AS326" s="15">
        <v>654079.46</v>
      </c>
      <c r="AT326" s="15">
        <v>30679.25</v>
      </c>
      <c r="AU326" s="15">
        <v>0</v>
      </c>
      <c r="AV326" s="15">
        <v>360217.41</v>
      </c>
      <c r="AW326" s="15">
        <v>128636.27</v>
      </c>
      <c r="AX326" s="15">
        <v>421065.79</v>
      </c>
      <c r="AY326" s="15">
        <v>657.3</v>
      </c>
      <c r="AZ326" s="301"/>
      <c r="BA326" s="301"/>
    </row>
    <row r="327" spans="2:53" ht="170" hidden="1" thickTop="1" thickBot="1" x14ac:dyDescent="0.25">
      <c r="B327" s="10" t="str">
        <f t="shared" si="5"/>
        <v>49101216081191210V0009</v>
      </c>
      <c r="C327" s="11" t="s">
        <v>877</v>
      </c>
      <c r="D327" s="12" t="s">
        <v>878</v>
      </c>
      <c r="E327" s="12" t="s">
        <v>360</v>
      </c>
      <c r="F327" s="12" t="s">
        <v>361</v>
      </c>
      <c r="G327" s="12" t="s">
        <v>362</v>
      </c>
      <c r="H327" s="13" t="s">
        <v>880</v>
      </c>
      <c r="I327" s="13" t="s">
        <v>879</v>
      </c>
      <c r="J327" s="13" t="s">
        <v>345</v>
      </c>
      <c r="K327" s="13" t="s">
        <v>525</v>
      </c>
      <c r="L327" s="13" t="s">
        <v>360</v>
      </c>
      <c r="M327" s="13" t="s">
        <v>384</v>
      </c>
      <c r="N327" s="13" t="s">
        <v>385</v>
      </c>
      <c r="O327" s="13" t="s">
        <v>345</v>
      </c>
      <c r="P327" s="13" t="s">
        <v>349</v>
      </c>
      <c r="Q327" s="14" t="s">
        <v>338</v>
      </c>
      <c r="R327" s="14" t="s">
        <v>339</v>
      </c>
      <c r="S327" s="14" t="s">
        <v>104</v>
      </c>
      <c r="T327" s="14" t="s">
        <v>667</v>
      </c>
      <c r="U327" s="14" t="s">
        <v>668</v>
      </c>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v>257468.75</v>
      </c>
      <c r="AR327" s="15">
        <v>295429.31</v>
      </c>
      <c r="AS327" s="15">
        <v>501416</v>
      </c>
      <c r="AT327" s="15"/>
      <c r="AU327" s="15">
        <v>973435.48</v>
      </c>
      <c r="AV327" s="15">
        <v>0</v>
      </c>
      <c r="AW327" s="15">
        <v>0</v>
      </c>
      <c r="AX327" s="15">
        <v>0</v>
      </c>
      <c r="AY327" s="15">
        <v>0</v>
      </c>
      <c r="AZ327" s="301"/>
      <c r="BA327" s="301"/>
    </row>
    <row r="328" spans="2:53" ht="38" hidden="1" thickTop="1" thickBot="1" x14ac:dyDescent="0.25">
      <c r="B328" s="10" t="str">
        <f t="shared" si="5"/>
        <v>49101216081191210V000A</v>
      </c>
      <c r="C328" s="11" t="s">
        <v>877</v>
      </c>
      <c r="D328" s="12" t="s">
        <v>878</v>
      </c>
      <c r="E328" s="12" t="s">
        <v>360</v>
      </c>
      <c r="F328" s="12" t="s">
        <v>361</v>
      </c>
      <c r="G328" s="12" t="s">
        <v>362</v>
      </c>
      <c r="H328" s="13" t="s">
        <v>880</v>
      </c>
      <c r="I328" s="13" t="s">
        <v>879</v>
      </c>
      <c r="J328" s="13" t="s">
        <v>345</v>
      </c>
      <c r="K328" s="13" t="s">
        <v>525</v>
      </c>
      <c r="L328" s="13" t="s">
        <v>360</v>
      </c>
      <c r="M328" s="13" t="s">
        <v>484</v>
      </c>
      <c r="N328" s="13" t="s">
        <v>887</v>
      </c>
      <c r="O328" s="13" t="s">
        <v>345</v>
      </c>
      <c r="P328" s="13" t="s">
        <v>349</v>
      </c>
      <c r="Q328" s="14" t="s">
        <v>338</v>
      </c>
      <c r="R328" s="14" t="s">
        <v>339</v>
      </c>
      <c r="S328" s="14" t="s">
        <v>131</v>
      </c>
      <c r="T328" s="14" t="s">
        <v>378</v>
      </c>
      <c r="U328" s="14" t="s">
        <v>32</v>
      </c>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v>478500</v>
      </c>
      <c r="AS328" s="15">
        <v>300000</v>
      </c>
      <c r="AT328" s="15"/>
      <c r="AU328" s="15"/>
      <c r="AV328" s="15"/>
      <c r="AW328" s="15">
        <v>200</v>
      </c>
      <c r="AX328" s="15">
        <v>0</v>
      </c>
      <c r="AY328" s="15">
        <v>0</v>
      </c>
      <c r="AZ328" s="301"/>
      <c r="BA328" s="301"/>
    </row>
    <row r="329" spans="2:53" ht="62" hidden="1" thickTop="1" thickBot="1" x14ac:dyDescent="0.25">
      <c r="B329" s="10" t="str">
        <f t="shared" si="5"/>
        <v>49101216061191210W0000</v>
      </c>
      <c r="C329" s="11" t="s">
        <v>877</v>
      </c>
      <c r="D329" s="12" t="s">
        <v>878</v>
      </c>
      <c r="E329" s="12" t="s">
        <v>888</v>
      </c>
      <c r="F329" s="12" t="s">
        <v>889</v>
      </c>
      <c r="G329" s="12" t="s">
        <v>890</v>
      </c>
      <c r="H329" s="13" t="s">
        <v>880</v>
      </c>
      <c r="I329" s="13" t="s">
        <v>879</v>
      </c>
      <c r="J329" s="13" t="s">
        <v>363</v>
      </c>
      <c r="K329" s="13" t="s">
        <v>525</v>
      </c>
      <c r="L329" s="13" t="s">
        <v>888</v>
      </c>
      <c r="M329" s="13" t="s">
        <v>347</v>
      </c>
      <c r="N329" s="13" t="s">
        <v>891</v>
      </c>
      <c r="O329" s="13" t="s">
        <v>363</v>
      </c>
      <c r="P329" s="13" t="s">
        <v>365</v>
      </c>
      <c r="Q329" s="14" t="s">
        <v>338</v>
      </c>
      <c r="R329" s="14" t="s">
        <v>339</v>
      </c>
      <c r="S329" s="14" t="s">
        <v>127</v>
      </c>
      <c r="T329" s="14" t="s">
        <v>350</v>
      </c>
      <c r="U329" s="14" t="s">
        <v>32</v>
      </c>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v>900000</v>
      </c>
      <c r="AX329" s="15">
        <v>200000</v>
      </c>
      <c r="AY329" s="15">
        <v>0</v>
      </c>
      <c r="AZ329" s="301"/>
      <c r="BA329" s="301"/>
    </row>
    <row r="330" spans="2:53" ht="62" hidden="1" thickTop="1" thickBot="1" x14ac:dyDescent="0.25">
      <c r="B330" s="10" t="str">
        <f t="shared" si="5"/>
        <v>49101216061191210W0001</v>
      </c>
      <c r="C330" s="11" t="s">
        <v>877</v>
      </c>
      <c r="D330" s="12" t="s">
        <v>878</v>
      </c>
      <c r="E330" s="12" t="s">
        <v>888</v>
      </c>
      <c r="F330" s="12" t="s">
        <v>889</v>
      </c>
      <c r="G330" s="12" t="s">
        <v>890</v>
      </c>
      <c r="H330" s="13" t="s">
        <v>880</v>
      </c>
      <c r="I330" s="13" t="s">
        <v>879</v>
      </c>
      <c r="J330" s="13" t="s">
        <v>363</v>
      </c>
      <c r="K330" s="13" t="s">
        <v>525</v>
      </c>
      <c r="L330" s="13" t="s">
        <v>888</v>
      </c>
      <c r="M330" s="13" t="s">
        <v>335</v>
      </c>
      <c r="N330" s="13" t="s">
        <v>892</v>
      </c>
      <c r="O330" s="13" t="s">
        <v>363</v>
      </c>
      <c r="P330" s="13" t="s">
        <v>365</v>
      </c>
      <c r="Q330" s="14" t="s">
        <v>338</v>
      </c>
      <c r="R330" s="14" t="s">
        <v>339</v>
      </c>
      <c r="S330" s="14" t="s">
        <v>127</v>
      </c>
      <c r="T330" s="14" t="s">
        <v>350</v>
      </c>
      <c r="U330" s="14" t="s">
        <v>32</v>
      </c>
      <c r="V330" s="15"/>
      <c r="W330" s="15"/>
      <c r="X330" s="15"/>
      <c r="Y330" s="15"/>
      <c r="Z330" s="15"/>
      <c r="AA330" s="15"/>
      <c r="AB330" s="15"/>
      <c r="AC330" s="15"/>
      <c r="AD330" s="15"/>
      <c r="AE330" s="15"/>
      <c r="AF330" s="15"/>
      <c r="AG330" s="15"/>
      <c r="AH330" s="15">
        <v>1838.25</v>
      </c>
      <c r="AI330" s="15">
        <v>17117.22</v>
      </c>
      <c r="AJ330" s="15">
        <v>14799.36</v>
      </c>
      <c r="AK330" s="15">
        <v>36510.11</v>
      </c>
      <c r="AL330" s="15">
        <v>28607.21</v>
      </c>
      <c r="AM330" s="15">
        <v>26797.75</v>
      </c>
      <c r="AN330" s="15">
        <v>58777.73</v>
      </c>
      <c r="AO330" s="15">
        <v>10497.47</v>
      </c>
      <c r="AP330" s="15">
        <v>29660.89</v>
      </c>
      <c r="AQ330" s="15">
        <v>18978.37</v>
      </c>
      <c r="AR330" s="15">
        <v>7835.18</v>
      </c>
      <c r="AS330" s="15">
        <v>-1967.88</v>
      </c>
      <c r="AT330" s="15">
        <v>23.23</v>
      </c>
      <c r="AU330" s="15">
        <v>0</v>
      </c>
      <c r="AV330" s="15">
        <v>0</v>
      </c>
      <c r="AW330" s="15">
        <v>0</v>
      </c>
      <c r="AX330" s="15">
        <v>0</v>
      </c>
      <c r="AY330" s="15">
        <v>0</v>
      </c>
      <c r="AZ330" s="301"/>
      <c r="BA330" s="301"/>
    </row>
    <row r="331" spans="2:53" ht="62" hidden="1" thickTop="1" thickBot="1" x14ac:dyDescent="0.25">
      <c r="B331" s="10" t="str">
        <f t="shared" si="5"/>
        <v>49101216061191210W0002</v>
      </c>
      <c r="C331" s="11" t="s">
        <v>877</v>
      </c>
      <c r="D331" s="12" t="s">
        <v>878</v>
      </c>
      <c r="E331" s="12" t="s">
        <v>888</v>
      </c>
      <c r="F331" s="12" t="s">
        <v>889</v>
      </c>
      <c r="G331" s="12" t="s">
        <v>890</v>
      </c>
      <c r="H331" s="13" t="s">
        <v>880</v>
      </c>
      <c r="I331" s="13" t="s">
        <v>879</v>
      </c>
      <c r="J331" s="13" t="s">
        <v>363</v>
      </c>
      <c r="K331" s="13" t="s">
        <v>525</v>
      </c>
      <c r="L331" s="13" t="s">
        <v>888</v>
      </c>
      <c r="M331" s="13" t="s">
        <v>358</v>
      </c>
      <c r="N331" s="13" t="s">
        <v>893</v>
      </c>
      <c r="O331" s="13" t="s">
        <v>363</v>
      </c>
      <c r="P331" s="13" t="s">
        <v>365</v>
      </c>
      <c r="Q331" s="14" t="s">
        <v>338</v>
      </c>
      <c r="R331" s="14" t="s">
        <v>339</v>
      </c>
      <c r="S331" s="14" t="s">
        <v>127</v>
      </c>
      <c r="T331" s="14" t="s">
        <v>350</v>
      </c>
      <c r="U331" s="14" t="s">
        <v>32</v>
      </c>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v>4541.8999999999996</v>
      </c>
      <c r="AR331" s="15">
        <v>175750.82</v>
      </c>
      <c r="AS331" s="15">
        <v>547621.92000000004</v>
      </c>
      <c r="AT331" s="15">
        <v>18360</v>
      </c>
      <c r="AU331" s="15">
        <v>10535.26</v>
      </c>
      <c r="AV331" s="15">
        <v>133605.97</v>
      </c>
      <c r="AW331" s="15">
        <v>0</v>
      </c>
      <c r="AX331" s="15">
        <v>0</v>
      </c>
      <c r="AY331" s="15">
        <v>25942.2</v>
      </c>
      <c r="AZ331" s="301"/>
      <c r="BA331" s="301"/>
    </row>
    <row r="332" spans="2:53" ht="38" hidden="1" thickTop="1" thickBot="1" x14ac:dyDescent="0.25">
      <c r="B332" s="10" t="str">
        <f t="shared" si="5"/>
        <v>49101211271191210X000N</v>
      </c>
      <c r="C332" s="11" t="s">
        <v>877</v>
      </c>
      <c r="D332" s="12" t="s">
        <v>878</v>
      </c>
      <c r="E332" s="12" t="s">
        <v>386</v>
      </c>
      <c r="F332" s="12" t="s">
        <v>387</v>
      </c>
      <c r="G332" s="12" t="s">
        <v>388</v>
      </c>
      <c r="H332" s="13" t="s">
        <v>880</v>
      </c>
      <c r="I332" s="13" t="s">
        <v>879</v>
      </c>
      <c r="J332" s="13" t="s">
        <v>389</v>
      </c>
      <c r="K332" s="13" t="s">
        <v>525</v>
      </c>
      <c r="L332" s="13" t="s">
        <v>386</v>
      </c>
      <c r="M332" s="13" t="s">
        <v>374</v>
      </c>
      <c r="N332" s="13" t="s">
        <v>894</v>
      </c>
      <c r="O332" s="13" t="s">
        <v>389</v>
      </c>
      <c r="P332" s="13" t="s">
        <v>392</v>
      </c>
      <c r="Q332" s="14" t="s">
        <v>338</v>
      </c>
      <c r="R332" s="14" t="s">
        <v>339</v>
      </c>
      <c r="S332" s="14" t="s">
        <v>131</v>
      </c>
      <c r="T332" s="14" t="s">
        <v>378</v>
      </c>
      <c r="U332" s="14" t="s">
        <v>32</v>
      </c>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v>240000</v>
      </c>
      <c r="AZ332" s="301"/>
      <c r="BA332" s="301"/>
    </row>
    <row r="333" spans="2:53" ht="26" hidden="1" thickTop="1" thickBot="1" x14ac:dyDescent="0.25">
      <c r="B333" s="10" t="str">
        <f t="shared" si="5"/>
        <v>49101211271191210X000Q</v>
      </c>
      <c r="C333" s="11" t="s">
        <v>877</v>
      </c>
      <c r="D333" s="12" t="s">
        <v>878</v>
      </c>
      <c r="E333" s="12" t="s">
        <v>386</v>
      </c>
      <c r="F333" s="12" t="s">
        <v>387</v>
      </c>
      <c r="G333" s="12" t="s">
        <v>388</v>
      </c>
      <c r="H333" s="13" t="s">
        <v>880</v>
      </c>
      <c r="I333" s="13" t="s">
        <v>879</v>
      </c>
      <c r="J333" s="13" t="s">
        <v>389</v>
      </c>
      <c r="K333" s="13" t="s">
        <v>525</v>
      </c>
      <c r="L333" s="13" t="s">
        <v>386</v>
      </c>
      <c r="M333" s="13" t="s">
        <v>895</v>
      </c>
      <c r="N333" s="13" t="s">
        <v>896</v>
      </c>
      <c r="O333" s="13" t="s">
        <v>389</v>
      </c>
      <c r="P333" s="13" t="s">
        <v>392</v>
      </c>
      <c r="Q333" s="14" t="s">
        <v>338</v>
      </c>
      <c r="R333" s="14" t="s">
        <v>339</v>
      </c>
      <c r="S333" s="14" t="s">
        <v>121</v>
      </c>
      <c r="T333" s="14" t="s">
        <v>823</v>
      </c>
      <c r="U333" s="14" t="s">
        <v>32</v>
      </c>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v>225000</v>
      </c>
      <c r="AZ333" s="301"/>
      <c r="BA333" s="301"/>
    </row>
    <row r="334" spans="2:53" ht="38" hidden="1" thickTop="1" thickBot="1" x14ac:dyDescent="0.25">
      <c r="B334" s="10" t="str">
        <f t="shared" si="5"/>
        <v>49101211275136210X000M</v>
      </c>
      <c r="C334" s="11" t="s">
        <v>877</v>
      </c>
      <c r="D334" s="12" t="s">
        <v>878</v>
      </c>
      <c r="E334" s="12" t="s">
        <v>386</v>
      </c>
      <c r="F334" s="12" t="s">
        <v>387</v>
      </c>
      <c r="G334" s="12" t="s">
        <v>388</v>
      </c>
      <c r="H334" s="13" t="s">
        <v>880</v>
      </c>
      <c r="I334" s="13" t="s">
        <v>879</v>
      </c>
      <c r="J334" s="13" t="s">
        <v>389</v>
      </c>
      <c r="K334" s="13" t="s">
        <v>897</v>
      </c>
      <c r="L334" s="13" t="s">
        <v>386</v>
      </c>
      <c r="M334" s="13" t="s">
        <v>898</v>
      </c>
      <c r="N334" s="13" t="s">
        <v>899</v>
      </c>
      <c r="O334" s="13" t="s">
        <v>389</v>
      </c>
      <c r="P334" s="13" t="s">
        <v>392</v>
      </c>
      <c r="Q334" s="14" t="s">
        <v>338</v>
      </c>
      <c r="R334" s="14" t="s">
        <v>339</v>
      </c>
      <c r="S334" s="14" t="s">
        <v>123</v>
      </c>
      <c r="T334" s="14" t="s">
        <v>900</v>
      </c>
      <c r="U334" s="14" t="s">
        <v>32</v>
      </c>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v>1045972.39</v>
      </c>
      <c r="AT334" s="15"/>
      <c r="AU334" s="15">
        <v>150000</v>
      </c>
      <c r="AV334" s="15">
        <v>0</v>
      </c>
      <c r="AW334" s="15">
        <v>0</v>
      </c>
      <c r="AX334" s="15">
        <v>0</v>
      </c>
      <c r="AY334" s="15">
        <v>0</v>
      </c>
      <c r="AZ334" s="301"/>
      <c r="BA334" s="301"/>
    </row>
    <row r="335" spans="2:53" ht="38" hidden="1" thickTop="1" thickBot="1" x14ac:dyDescent="0.25">
      <c r="B335" s="10" t="str">
        <f t="shared" si="5"/>
        <v>49101211275136210X000N</v>
      </c>
      <c r="C335" s="11" t="s">
        <v>877</v>
      </c>
      <c r="D335" s="12" t="s">
        <v>878</v>
      </c>
      <c r="E335" s="12" t="s">
        <v>386</v>
      </c>
      <c r="F335" s="12" t="s">
        <v>387</v>
      </c>
      <c r="G335" s="12" t="s">
        <v>388</v>
      </c>
      <c r="H335" s="13" t="s">
        <v>880</v>
      </c>
      <c r="I335" s="13" t="s">
        <v>879</v>
      </c>
      <c r="J335" s="13" t="s">
        <v>389</v>
      </c>
      <c r="K335" s="13" t="s">
        <v>897</v>
      </c>
      <c r="L335" s="13" t="s">
        <v>386</v>
      </c>
      <c r="M335" s="13" t="s">
        <v>374</v>
      </c>
      <c r="N335" s="13" t="s">
        <v>894</v>
      </c>
      <c r="O335" s="13" t="s">
        <v>389</v>
      </c>
      <c r="P335" s="13" t="s">
        <v>392</v>
      </c>
      <c r="Q335" s="14" t="s">
        <v>338</v>
      </c>
      <c r="R335" s="14" t="s">
        <v>339</v>
      </c>
      <c r="S335" s="14" t="s">
        <v>131</v>
      </c>
      <c r="T335" s="14" t="s">
        <v>378</v>
      </c>
      <c r="U335" s="14" t="s">
        <v>32</v>
      </c>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v>442808</v>
      </c>
      <c r="AU335" s="15">
        <v>0</v>
      </c>
      <c r="AV335" s="15">
        <v>0</v>
      </c>
      <c r="AW335" s="15">
        <v>0</v>
      </c>
      <c r="AX335" s="15">
        <v>0</v>
      </c>
      <c r="AY335" s="15">
        <v>0</v>
      </c>
      <c r="AZ335" s="301"/>
      <c r="BA335" s="301"/>
    </row>
    <row r="336" spans="2:53" ht="26" hidden="1" thickTop="1" thickBot="1" x14ac:dyDescent="0.25">
      <c r="B336" s="10" t="str">
        <f t="shared" si="5"/>
        <v>49101211275136210X000Q</v>
      </c>
      <c r="C336" s="11" t="s">
        <v>877</v>
      </c>
      <c r="D336" s="12" t="s">
        <v>878</v>
      </c>
      <c r="E336" s="12" t="s">
        <v>386</v>
      </c>
      <c r="F336" s="12" t="s">
        <v>387</v>
      </c>
      <c r="G336" s="12" t="s">
        <v>388</v>
      </c>
      <c r="H336" s="13" t="s">
        <v>880</v>
      </c>
      <c r="I336" s="13" t="s">
        <v>879</v>
      </c>
      <c r="J336" s="13" t="s">
        <v>389</v>
      </c>
      <c r="K336" s="13" t="s">
        <v>897</v>
      </c>
      <c r="L336" s="13" t="s">
        <v>386</v>
      </c>
      <c r="M336" s="13" t="s">
        <v>895</v>
      </c>
      <c r="N336" s="13" t="s">
        <v>896</v>
      </c>
      <c r="O336" s="13" t="s">
        <v>389</v>
      </c>
      <c r="P336" s="13" t="s">
        <v>392</v>
      </c>
      <c r="Q336" s="14" t="s">
        <v>338</v>
      </c>
      <c r="R336" s="14" t="s">
        <v>339</v>
      </c>
      <c r="S336" s="14" t="s">
        <v>121</v>
      </c>
      <c r="T336" s="14" t="s">
        <v>823</v>
      </c>
      <c r="U336" s="14" t="s">
        <v>32</v>
      </c>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v>507618.5</v>
      </c>
      <c r="AT336" s="15"/>
      <c r="AU336" s="15"/>
      <c r="AV336" s="15"/>
      <c r="AW336" s="15"/>
      <c r="AX336" s="15"/>
      <c r="AY336" s="15"/>
      <c r="AZ336" s="301"/>
      <c r="BA336" s="301"/>
    </row>
    <row r="337" spans="2:53" ht="38" hidden="1" thickTop="1" thickBot="1" x14ac:dyDescent="0.25">
      <c r="B337" s="10" t="str">
        <f t="shared" si="5"/>
        <v>22201216311040211A0009</v>
      </c>
      <c r="C337" s="11" t="s">
        <v>877</v>
      </c>
      <c r="D337" s="12" t="s">
        <v>878</v>
      </c>
      <c r="E337" s="12" t="s">
        <v>901</v>
      </c>
      <c r="F337" s="12" t="s">
        <v>902</v>
      </c>
      <c r="G337" s="12" t="s">
        <v>903</v>
      </c>
      <c r="H337" s="13" t="s">
        <v>906</v>
      </c>
      <c r="I337" s="13" t="s">
        <v>879</v>
      </c>
      <c r="J337" s="13" t="s">
        <v>904</v>
      </c>
      <c r="K337" s="13" t="s">
        <v>907</v>
      </c>
      <c r="L337" s="13" t="s">
        <v>901</v>
      </c>
      <c r="M337" s="13" t="s">
        <v>384</v>
      </c>
      <c r="N337" s="13" t="s">
        <v>908</v>
      </c>
      <c r="O337" s="13" t="s">
        <v>904</v>
      </c>
      <c r="P337" s="13" t="s">
        <v>905</v>
      </c>
      <c r="Q337" s="14" t="s">
        <v>338</v>
      </c>
      <c r="R337" s="14" t="s">
        <v>339</v>
      </c>
      <c r="S337" s="14" t="s">
        <v>123</v>
      </c>
      <c r="T337" s="14" t="s">
        <v>900</v>
      </c>
      <c r="U337" s="14" t="s">
        <v>32</v>
      </c>
      <c r="V337" s="15"/>
      <c r="W337" s="15"/>
      <c r="X337" s="15"/>
      <c r="Y337" s="15"/>
      <c r="Z337" s="15"/>
      <c r="AA337" s="15"/>
      <c r="AB337" s="15"/>
      <c r="AC337" s="15"/>
      <c r="AD337" s="15"/>
      <c r="AE337" s="15"/>
      <c r="AF337" s="15"/>
      <c r="AG337" s="15">
        <v>749218.38</v>
      </c>
      <c r="AH337" s="15"/>
      <c r="AI337" s="15"/>
      <c r="AJ337" s="15"/>
      <c r="AK337" s="15"/>
      <c r="AL337" s="15"/>
      <c r="AM337" s="15"/>
      <c r="AN337" s="15">
        <v>82110</v>
      </c>
      <c r="AO337" s="15">
        <v>0</v>
      </c>
      <c r="AP337" s="15">
        <v>0</v>
      </c>
      <c r="AQ337" s="15">
        <v>0</v>
      </c>
      <c r="AR337" s="15">
        <v>0</v>
      </c>
      <c r="AS337" s="15">
        <v>0</v>
      </c>
      <c r="AT337" s="15"/>
      <c r="AU337" s="15"/>
      <c r="AV337" s="15"/>
      <c r="AW337" s="15"/>
      <c r="AX337" s="15"/>
      <c r="AY337" s="15"/>
      <c r="AZ337" s="301"/>
      <c r="BA337" s="301"/>
    </row>
    <row r="338" spans="2:53" ht="38" hidden="1" thickTop="1" thickBot="1" x14ac:dyDescent="0.25">
      <c r="B338" s="10" t="str">
        <f t="shared" si="5"/>
        <v>22201216311040211A000C</v>
      </c>
      <c r="C338" s="11" t="s">
        <v>877</v>
      </c>
      <c r="D338" s="12" t="s">
        <v>878</v>
      </c>
      <c r="E338" s="12" t="s">
        <v>901</v>
      </c>
      <c r="F338" s="12" t="s">
        <v>902</v>
      </c>
      <c r="G338" s="12" t="s">
        <v>903</v>
      </c>
      <c r="H338" s="13" t="s">
        <v>906</v>
      </c>
      <c r="I338" s="13" t="s">
        <v>879</v>
      </c>
      <c r="J338" s="13" t="s">
        <v>904</v>
      </c>
      <c r="K338" s="13" t="s">
        <v>907</v>
      </c>
      <c r="L338" s="13" t="s">
        <v>901</v>
      </c>
      <c r="M338" s="13" t="s">
        <v>499</v>
      </c>
      <c r="N338" s="13" t="s">
        <v>909</v>
      </c>
      <c r="O338" s="13" t="s">
        <v>904</v>
      </c>
      <c r="P338" s="13" t="s">
        <v>905</v>
      </c>
      <c r="Q338" s="14" t="s">
        <v>338</v>
      </c>
      <c r="R338" s="14" t="s">
        <v>339</v>
      </c>
      <c r="S338" s="14" t="s">
        <v>123</v>
      </c>
      <c r="T338" s="14" t="s">
        <v>900</v>
      </c>
      <c r="U338" s="14" t="s">
        <v>32</v>
      </c>
      <c r="V338" s="15"/>
      <c r="W338" s="15">
        <v>9250.74</v>
      </c>
      <c r="X338" s="15">
        <v>0</v>
      </c>
      <c r="Y338" s="15">
        <v>0</v>
      </c>
      <c r="Z338" s="15">
        <v>0</v>
      </c>
      <c r="AA338" s="15">
        <v>0</v>
      </c>
      <c r="AB338" s="15">
        <v>0</v>
      </c>
      <c r="AC338" s="15">
        <v>0</v>
      </c>
      <c r="AD338" s="15">
        <v>0</v>
      </c>
      <c r="AE338" s="15">
        <v>0</v>
      </c>
      <c r="AF338" s="15">
        <v>0</v>
      </c>
      <c r="AG338" s="15">
        <v>0</v>
      </c>
      <c r="AH338" s="15"/>
      <c r="AI338" s="15"/>
      <c r="AJ338" s="15"/>
      <c r="AK338" s="15"/>
      <c r="AL338" s="15"/>
      <c r="AM338" s="15"/>
      <c r="AN338" s="15"/>
      <c r="AO338" s="15"/>
      <c r="AP338" s="15"/>
      <c r="AQ338" s="15"/>
      <c r="AR338" s="15"/>
      <c r="AS338" s="15"/>
      <c r="AT338" s="15"/>
      <c r="AU338" s="15"/>
      <c r="AV338" s="15"/>
      <c r="AW338" s="15"/>
      <c r="AX338" s="15"/>
      <c r="AY338" s="15"/>
      <c r="AZ338" s="301"/>
      <c r="BA338" s="301"/>
    </row>
    <row r="339" spans="2:53" ht="38" hidden="1" thickTop="1" thickBot="1" x14ac:dyDescent="0.25">
      <c r="B339" s="10" t="str">
        <f t="shared" si="5"/>
        <v>49201216311040211A000C</v>
      </c>
      <c r="C339" s="11" t="s">
        <v>877</v>
      </c>
      <c r="D339" s="12" t="s">
        <v>878</v>
      </c>
      <c r="E339" s="12" t="s">
        <v>901</v>
      </c>
      <c r="F339" s="12" t="s">
        <v>902</v>
      </c>
      <c r="G339" s="12" t="s">
        <v>903</v>
      </c>
      <c r="H339" s="13" t="s">
        <v>910</v>
      </c>
      <c r="I339" s="13" t="s">
        <v>879</v>
      </c>
      <c r="J339" s="13" t="s">
        <v>904</v>
      </c>
      <c r="K339" s="13" t="s">
        <v>907</v>
      </c>
      <c r="L339" s="13" t="s">
        <v>901</v>
      </c>
      <c r="M339" s="13" t="s">
        <v>499</v>
      </c>
      <c r="N339" s="13" t="s">
        <v>909</v>
      </c>
      <c r="O339" s="13" t="s">
        <v>904</v>
      </c>
      <c r="P339" s="13" t="s">
        <v>905</v>
      </c>
      <c r="Q339" s="14" t="s">
        <v>338</v>
      </c>
      <c r="R339" s="14" t="s">
        <v>339</v>
      </c>
      <c r="S339" s="14" t="s">
        <v>123</v>
      </c>
      <c r="T339" s="14" t="s">
        <v>900</v>
      </c>
      <c r="U339" s="14" t="s">
        <v>32</v>
      </c>
      <c r="V339" s="16"/>
      <c r="W339" s="16"/>
      <c r="X339" s="16">
        <v>618.27</v>
      </c>
      <c r="Y339" s="16">
        <v>4255.71</v>
      </c>
      <c r="Z339" s="16">
        <v>67301.41</v>
      </c>
      <c r="AA339" s="16">
        <v>50526.5</v>
      </c>
      <c r="AB339" s="16">
        <v>20851.439999999999</v>
      </c>
      <c r="AC339" s="16">
        <v>45382.47</v>
      </c>
      <c r="AD339" s="16">
        <v>52944.25</v>
      </c>
      <c r="AE339" s="16">
        <v>70446.91</v>
      </c>
      <c r="AF339" s="16">
        <v>47665.8</v>
      </c>
      <c r="AG339" s="16">
        <v>48250.87</v>
      </c>
      <c r="AH339" s="16">
        <v>13738.82</v>
      </c>
      <c r="AI339" s="16">
        <v>10695.97</v>
      </c>
      <c r="AJ339" s="16">
        <v>1537.62</v>
      </c>
      <c r="AK339" s="16">
        <v>40.909999999999997</v>
      </c>
      <c r="AL339" s="16">
        <v>0</v>
      </c>
      <c r="AM339" s="16">
        <v>295.89999999999998</v>
      </c>
      <c r="AN339" s="16">
        <v>0</v>
      </c>
      <c r="AO339" s="16">
        <v>199.28</v>
      </c>
      <c r="AP339" s="16">
        <v>0</v>
      </c>
      <c r="AQ339" s="16">
        <v>99.64</v>
      </c>
      <c r="AR339" s="16">
        <v>0</v>
      </c>
      <c r="AS339" s="16">
        <v>99.64</v>
      </c>
      <c r="AT339" s="16"/>
      <c r="AU339" s="16"/>
      <c r="AV339" s="16"/>
      <c r="AW339" s="16"/>
      <c r="AX339" s="16"/>
      <c r="AY339" s="16"/>
      <c r="AZ339" s="301"/>
      <c r="BA339" s="301"/>
    </row>
    <row r="340" spans="2:53" ht="38" hidden="1" thickTop="1" thickBot="1" x14ac:dyDescent="0.25">
      <c r="B340" s="10" t="str">
        <f t="shared" si="5"/>
        <v>49201216315136211A000C</v>
      </c>
      <c r="C340" s="11" t="s">
        <v>877</v>
      </c>
      <c r="D340" s="12" t="s">
        <v>878</v>
      </c>
      <c r="E340" s="12" t="s">
        <v>901</v>
      </c>
      <c r="F340" s="12" t="s">
        <v>902</v>
      </c>
      <c r="G340" s="12" t="s">
        <v>903</v>
      </c>
      <c r="H340" s="13" t="s">
        <v>910</v>
      </c>
      <c r="I340" s="13" t="s">
        <v>879</v>
      </c>
      <c r="J340" s="13" t="s">
        <v>904</v>
      </c>
      <c r="K340" s="13" t="s">
        <v>897</v>
      </c>
      <c r="L340" s="13" t="s">
        <v>901</v>
      </c>
      <c r="M340" s="13" t="s">
        <v>499</v>
      </c>
      <c r="N340" s="13" t="s">
        <v>909</v>
      </c>
      <c r="O340" s="13" t="s">
        <v>904</v>
      </c>
      <c r="P340" s="13" t="s">
        <v>905</v>
      </c>
      <c r="Q340" s="14" t="s">
        <v>338</v>
      </c>
      <c r="R340" s="14" t="s">
        <v>339</v>
      </c>
      <c r="S340" s="14" t="s">
        <v>123</v>
      </c>
      <c r="T340" s="14" t="s">
        <v>900</v>
      </c>
      <c r="U340" s="14" t="s">
        <v>32</v>
      </c>
      <c r="V340" s="16"/>
      <c r="W340" s="16"/>
      <c r="X340" s="16"/>
      <c r="Y340" s="16"/>
      <c r="Z340" s="16"/>
      <c r="AA340" s="16"/>
      <c r="AB340" s="16"/>
      <c r="AC340" s="16"/>
      <c r="AD340" s="16"/>
      <c r="AE340" s="16"/>
      <c r="AF340" s="16"/>
      <c r="AG340" s="16"/>
      <c r="AH340" s="16"/>
      <c r="AI340" s="16"/>
      <c r="AJ340" s="16">
        <v>4129.25</v>
      </c>
      <c r="AK340" s="16">
        <v>30181.45</v>
      </c>
      <c r="AL340" s="16">
        <v>74413.23</v>
      </c>
      <c r="AM340" s="16">
        <v>96186.28</v>
      </c>
      <c r="AN340" s="16">
        <v>107243.52</v>
      </c>
      <c r="AO340" s="16">
        <v>44438.79</v>
      </c>
      <c r="AP340" s="16">
        <v>33985.78</v>
      </c>
      <c r="AQ340" s="16">
        <v>25004.2</v>
      </c>
      <c r="AR340" s="16">
        <v>18952.75</v>
      </c>
      <c r="AS340" s="16">
        <v>39018.160000000003</v>
      </c>
      <c r="AT340" s="16">
        <v>3228.32</v>
      </c>
      <c r="AU340" s="16">
        <v>2622.02</v>
      </c>
      <c r="AV340" s="16">
        <v>19452.189999999999</v>
      </c>
      <c r="AW340" s="16">
        <v>16653.349999999999</v>
      </c>
      <c r="AX340" s="16">
        <v>35895</v>
      </c>
      <c r="AY340" s="16">
        <v>19167.14</v>
      </c>
      <c r="AZ340" s="301"/>
      <c r="BA340" s="301"/>
    </row>
    <row r="341" spans="2:53" ht="38" hidden="1" thickTop="1" thickBot="1" x14ac:dyDescent="0.25">
      <c r="B341" s="10" t="str">
        <f t="shared" si="5"/>
        <v>49201216315136211AEC10</v>
      </c>
      <c r="C341" s="11" t="s">
        <v>877</v>
      </c>
      <c r="D341" s="12" t="s">
        <v>878</v>
      </c>
      <c r="E341" s="12" t="s">
        <v>901</v>
      </c>
      <c r="F341" s="12" t="s">
        <v>902</v>
      </c>
      <c r="G341" s="12" t="s">
        <v>903</v>
      </c>
      <c r="H341" s="13" t="s">
        <v>910</v>
      </c>
      <c r="I341" s="13" t="s">
        <v>879</v>
      </c>
      <c r="J341" s="13" t="s">
        <v>904</v>
      </c>
      <c r="K341" s="13" t="s">
        <v>897</v>
      </c>
      <c r="L341" s="13" t="s">
        <v>901</v>
      </c>
      <c r="M341" s="13" t="s">
        <v>603</v>
      </c>
      <c r="N341" s="13" t="s">
        <v>911</v>
      </c>
      <c r="O341" s="13" t="s">
        <v>904</v>
      </c>
      <c r="P341" s="13" t="s">
        <v>905</v>
      </c>
      <c r="Q341" s="14" t="s">
        <v>338</v>
      </c>
      <c r="R341" s="14" t="s">
        <v>423</v>
      </c>
      <c r="S341" s="14" t="s">
        <v>144</v>
      </c>
      <c r="T341" s="14" t="s">
        <v>738</v>
      </c>
      <c r="U341" s="14" t="s">
        <v>32</v>
      </c>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v>361828.31</v>
      </c>
      <c r="AS341" s="16">
        <v>260564.81</v>
      </c>
      <c r="AT341" s="16"/>
      <c r="AU341" s="16">
        <v>199793.06</v>
      </c>
      <c r="AV341" s="16">
        <v>11291.44</v>
      </c>
      <c r="AW341" s="16">
        <v>1209.45</v>
      </c>
      <c r="AX341" s="16">
        <v>4062.65</v>
      </c>
      <c r="AY341" s="16">
        <v>500</v>
      </c>
      <c r="AZ341" s="301"/>
      <c r="BA341" s="301"/>
    </row>
    <row r="342" spans="2:53" ht="38" hidden="1" thickTop="1" thickBot="1" x14ac:dyDescent="0.25">
      <c r="B342" s="10" t="str">
        <f t="shared" si="5"/>
        <v>49201216315136211AEC20</v>
      </c>
      <c r="C342" s="11" t="s">
        <v>877</v>
      </c>
      <c r="D342" s="12" t="s">
        <v>878</v>
      </c>
      <c r="E342" s="12" t="s">
        <v>901</v>
      </c>
      <c r="F342" s="12" t="s">
        <v>902</v>
      </c>
      <c r="G342" s="12" t="s">
        <v>903</v>
      </c>
      <c r="H342" s="13" t="s">
        <v>910</v>
      </c>
      <c r="I342" s="13" t="s">
        <v>879</v>
      </c>
      <c r="J342" s="13" t="s">
        <v>904</v>
      </c>
      <c r="K342" s="13" t="s">
        <v>897</v>
      </c>
      <c r="L342" s="13" t="s">
        <v>901</v>
      </c>
      <c r="M342" s="13" t="s">
        <v>789</v>
      </c>
      <c r="N342" s="13" t="s">
        <v>912</v>
      </c>
      <c r="O342" s="13" t="s">
        <v>904</v>
      </c>
      <c r="P342" s="13" t="s">
        <v>905</v>
      </c>
      <c r="Q342" s="14" t="s">
        <v>338</v>
      </c>
      <c r="R342" s="14" t="s">
        <v>423</v>
      </c>
      <c r="S342" s="14" t="s">
        <v>144</v>
      </c>
      <c r="T342" s="14" t="s">
        <v>738</v>
      </c>
      <c r="U342" s="14" t="s">
        <v>32</v>
      </c>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v>7274.98</v>
      </c>
      <c r="AV342" s="16">
        <v>757457.09</v>
      </c>
      <c r="AW342" s="16">
        <v>14297.48</v>
      </c>
      <c r="AX342" s="16">
        <v>27436.76</v>
      </c>
      <c r="AY342" s="16">
        <v>170770</v>
      </c>
      <c r="AZ342" s="301"/>
      <c r="BA342" s="301"/>
    </row>
    <row r="343" spans="2:53" ht="62" hidden="1" thickTop="1" thickBot="1" x14ac:dyDescent="0.25">
      <c r="B343" s="10" t="str">
        <f t="shared" si="5"/>
        <v>4910121608103121B80002</v>
      </c>
      <c r="C343" s="11" t="s">
        <v>877</v>
      </c>
      <c r="D343" s="12" t="s">
        <v>878</v>
      </c>
      <c r="E343" s="12" t="s">
        <v>393</v>
      </c>
      <c r="F343" s="12" t="s">
        <v>394</v>
      </c>
      <c r="G343" s="12" t="s">
        <v>395</v>
      </c>
      <c r="H343" s="13" t="s">
        <v>880</v>
      </c>
      <c r="I343" s="13" t="s">
        <v>879</v>
      </c>
      <c r="J343" s="13" t="s">
        <v>345</v>
      </c>
      <c r="K343" s="13" t="s">
        <v>346</v>
      </c>
      <c r="L343" s="13" t="s">
        <v>393</v>
      </c>
      <c r="M343" s="13" t="s">
        <v>358</v>
      </c>
      <c r="N343" s="13" t="s">
        <v>397</v>
      </c>
      <c r="O343" s="13" t="s">
        <v>345</v>
      </c>
      <c r="P343" s="13" t="s">
        <v>349</v>
      </c>
      <c r="Q343" s="14" t="s">
        <v>338</v>
      </c>
      <c r="R343" s="14" t="s">
        <v>339</v>
      </c>
      <c r="S343" s="14" t="s">
        <v>127</v>
      </c>
      <c r="T343" s="14" t="s">
        <v>350</v>
      </c>
      <c r="U343" s="14" t="s">
        <v>32</v>
      </c>
      <c r="V343" s="16"/>
      <c r="W343" s="16"/>
      <c r="X343" s="16"/>
      <c r="Y343" s="16"/>
      <c r="Z343" s="16"/>
      <c r="AA343" s="16"/>
      <c r="AB343" s="16">
        <v>9755.0499999999993</v>
      </c>
      <c r="AC343" s="16">
        <v>12549.62</v>
      </c>
      <c r="AD343" s="16">
        <v>17316.05</v>
      </c>
      <c r="AE343" s="16">
        <v>0</v>
      </c>
      <c r="AF343" s="16">
        <v>127520.08</v>
      </c>
      <c r="AG343" s="16">
        <v>371998.1</v>
      </c>
      <c r="AH343" s="16">
        <v>278467.46999999997</v>
      </c>
      <c r="AI343" s="16">
        <v>6967.07</v>
      </c>
      <c r="AJ343" s="16">
        <v>0</v>
      </c>
      <c r="AK343" s="16">
        <v>296553.95</v>
      </c>
      <c r="AL343" s="16">
        <v>101522.11</v>
      </c>
      <c r="AM343" s="16">
        <v>5.74</v>
      </c>
      <c r="AN343" s="16">
        <v>0</v>
      </c>
      <c r="AO343" s="16">
        <v>5850.27</v>
      </c>
      <c r="AP343" s="16">
        <v>0</v>
      </c>
      <c r="AQ343" s="16">
        <v>6101.25</v>
      </c>
      <c r="AR343" s="16">
        <v>0</v>
      </c>
      <c r="AS343" s="16">
        <v>0</v>
      </c>
      <c r="AT343" s="16"/>
      <c r="AU343" s="16"/>
      <c r="AV343" s="16"/>
      <c r="AW343" s="16"/>
      <c r="AX343" s="16"/>
      <c r="AY343" s="16"/>
      <c r="AZ343" s="301"/>
      <c r="BA343" s="301"/>
    </row>
    <row r="344" spans="2:53" ht="38" hidden="1" thickTop="1" thickBot="1" x14ac:dyDescent="0.25">
      <c r="B344" s="10" t="str">
        <f t="shared" si="5"/>
        <v>4910121608103121B80003</v>
      </c>
      <c r="C344" s="11" t="s">
        <v>877</v>
      </c>
      <c r="D344" s="12" t="s">
        <v>878</v>
      </c>
      <c r="E344" s="12" t="s">
        <v>393</v>
      </c>
      <c r="F344" s="12" t="s">
        <v>394</v>
      </c>
      <c r="G344" s="12" t="s">
        <v>395</v>
      </c>
      <c r="H344" s="13" t="s">
        <v>880</v>
      </c>
      <c r="I344" s="13" t="s">
        <v>879</v>
      </c>
      <c r="J344" s="13" t="s">
        <v>345</v>
      </c>
      <c r="K344" s="13" t="s">
        <v>346</v>
      </c>
      <c r="L344" s="13" t="s">
        <v>393</v>
      </c>
      <c r="M344" s="13" t="s">
        <v>359</v>
      </c>
      <c r="N344" s="13" t="s">
        <v>398</v>
      </c>
      <c r="O344" s="13" t="s">
        <v>345</v>
      </c>
      <c r="P344" s="13" t="s">
        <v>349</v>
      </c>
      <c r="Q344" s="14" t="s">
        <v>338</v>
      </c>
      <c r="R344" s="14" t="s">
        <v>339</v>
      </c>
      <c r="S344" s="14" t="s">
        <v>131</v>
      </c>
      <c r="T344" s="14" t="s">
        <v>378</v>
      </c>
      <c r="U344" s="14" t="s">
        <v>32</v>
      </c>
      <c r="V344" s="16"/>
      <c r="W344" s="16"/>
      <c r="X344" s="16"/>
      <c r="Y344" s="16"/>
      <c r="Z344" s="16"/>
      <c r="AA344" s="16"/>
      <c r="AB344" s="16"/>
      <c r="AC344" s="16"/>
      <c r="AD344" s="16"/>
      <c r="AE344" s="16"/>
      <c r="AF344" s="16"/>
      <c r="AG344" s="16">
        <v>344541.67</v>
      </c>
      <c r="AH344" s="16">
        <v>23006.26</v>
      </c>
      <c r="AI344" s="16">
        <v>685.34</v>
      </c>
      <c r="AJ344" s="16">
        <v>0</v>
      </c>
      <c r="AK344" s="16">
        <v>0</v>
      </c>
      <c r="AL344" s="16">
        <v>200000</v>
      </c>
      <c r="AM344" s="16">
        <v>0</v>
      </c>
      <c r="AN344" s="16">
        <v>2316.06</v>
      </c>
      <c r="AO344" s="16">
        <v>24744.2</v>
      </c>
      <c r="AP344" s="16">
        <v>0</v>
      </c>
      <c r="AQ344" s="16">
        <v>8223.06</v>
      </c>
      <c r="AR344" s="16">
        <v>5606.52</v>
      </c>
      <c r="AS344" s="16">
        <v>0</v>
      </c>
      <c r="AT344" s="16"/>
      <c r="AU344" s="16"/>
      <c r="AV344" s="16"/>
      <c r="AW344" s="16"/>
      <c r="AX344" s="16"/>
      <c r="AY344" s="16"/>
      <c r="AZ344" s="301"/>
      <c r="BA344" s="301"/>
    </row>
    <row r="345" spans="2:53" ht="62" hidden="1" thickTop="1" thickBot="1" x14ac:dyDescent="0.25">
      <c r="B345" s="10" t="str">
        <f t="shared" si="5"/>
        <v>5310118541221800T50000</v>
      </c>
      <c r="C345" s="11" t="s">
        <v>913</v>
      </c>
      <c r="D345" s="12" t="s">
        <v>914</v>
      </c>
      <c r="E345" s="12" t="s">
        <v>926</v>
      </c>
      <c r="F345" s="12" t="s">
        <v>927</v>
      </c>
      <c r="G345" s="12" t="s">
        <v>928</v>
      </c>
      <c r="H345" s="13" t="s">
        <v>915</v>
      </c>
      <c r="I345" s="13" t="s">
        <v>535</v>
      </c>
      <c r="J345" s="13" t="s">
        <v>333</v>
      </c>
      <c r="K345" s="13" t="s">
        <v>440</v>
      </c>
      <c r="L345" s="13" t="s">
        <v>926</v>
      </c>
      <c r="M345" s="13" t="s">
        <v>347</v>
      </c>
      <c r="N345" s="13" t="s">
        <v>929</v>
      </c>
      <c r="O345" s="13" t="s">
        <v>333</v>
      </c>
      <c r="P345" s="13" t="s">
        <v>337</v>
      </c>
      <c r="Q345" s="14" t="s">
        <v>338</v>
      </c>
      <c r="R345" s="14" t="s">
        <v>429</v>
      </c>
      <c r="S345" s="14" t="s">
        <v>209</v>
      </c>
      <c r="T345" s="14" t="s">
        <v>657</v>
      </c>
      <c r="U345" s="14" t="s">
        <v>431</v>
      </c>
      <c r="V345" s="15"/>
      <c r="W345" s="15"/>
      <c r="X345" s="15"/>
      <c r="Y345" s="15"/>
      <c r="Z345" s="15"/>
      <c r="AA345" s="15"/>
      <c r="AB345" s="15"/>
      <c r="AC345" s="15">
        <v>3000000</v>
      </c>
      <c r="AD345" s="15">
        <v>0</v>
      </c>
      <c r="AE345" s="15">
        <v>0</v>
      </c>
      <c r="AF345" s="15">
        <v>0</v>
      </c>
      <c r="AG345" s="15">
        <v>39845.040000000001</v>
      </c>
      <c r="AH345" s="15"/>
      <c r="AI345" s="15">
        <v>4000000</v>
      </c>
      <c r="AJ345" s="15">
        <v>0</v>
      </c>
      <c r="AK345" s="15">
        <v>0</v>
      </c>
      <c r="AL345" s="15">
        <v>0</v>
      </c>
      <c r="AM345" s="15">
        <v>0</v>
      </c>
      <c r="AN345" s="15">
        <v>220300</v>
      </c>
      <c r="AO345" s="15">
        <v>0</v>
      </c>
      <c r="AP345" s="15">
        <v>502752</v>
      </c>
      <c r="AQ345" s="15">
        <v>0</v>
      </c>
      <c r="AR345" s="15">
        <v>0</v>
      </c>
      <c r="AS345" s="15">
        <v>798752.64</v>
      </c>
      <c r="AT345" s="15"/>
      <c r="AU345" s="15"/>
      <c r="AV345" s="15"/>
      <c r="AW345" s="15"/>
      <c r="AX345" s="15"/>
      <c r="AY345" s="15">
        <v>55628.24</v>
      </c>
      <c r="AZ345" s="301"/>
      <c r="BA345" s="301"/>
    </row>
    <row r="346" spans="2:53" ht="62" hidden="1" thickTop="1" thickBot="1" x14ac:dyDescent="0.25">
      <c r="B346" s="10" t="str">
        <f t="shared" si="5"/>
        <v>5310118541231800T50000</v>
      </c>
      <c r="C346" s="11" t="s">
        <v>913</v>
      </c>
      <c r="D346" s="12" t="s">
        <v>914</v>
      </c>
      <c r="E346" s="12" t="s">
        <v>926</v>
      </c>
      <c r="F346" s="12" t="s">
        <v>927</v>
      </c>
      <c r="G346" s="12" t="s">
        <v>928</v>
      </c>
      <c r="H346" s="13" t="s">
        <v>915</v>
      </c>
      <c r="I346" s="13" t="s">
        <v>535</v>
      </c>
      <c r="J346" s="13" t="s">
        <v>333</v>
      </c>
      <c r="K346" s="13" t="s">
        <v>441</v>
      </c>
      <c r="L346" s="13" t="s">
        <v>926</v>
      </c>
      <c r="M346" s="13" t="s">
        <v>347</v>
      </c>
      <c r="N346" s="13" t="s">
        <v>929</v>
      </c>
      <c r="O346" s="13" t="s">
        <v>333</v>
      </c>
      <c r="P346" s="13" t="s">
        <v>337</v>
      </c>
      <c r="Q346" s="14" t="s">
        <v>338</v>
      </c>
      <c r="R346" s="14" t="s">
        <v>429</v>
      </c>
      <c r="S346" s="14" t="s">
        <v>209</v>
      </c>
      <c r="T346" s="14" t="s">
        <v>657</v>
      </c>
      <c r="U346" s="14" t="s">
        <v>431</v>
      </c>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v>517440.97</v>
      </c>
      <c r="AY346" s="15">
        <v>0</v>
      </c>
      <c r="AZ346" s="301"/>
      <c r="BA346" s="301"/>
    </row>
    <row r="347" spans="2:53" ht="50" hidden="1" thickTop="1" thickBot="1" x14ac:dyDescent="0.25">
      <c r="B347" s="10" t="str">
        <f t="shared" si="5"/>
        <v>5310118541231800T50005</v>
      </c>
      <c r="C347" s="11" t="s">
        <v>913</v>
      </c>
      <c r="D347" s="12" t="s">
        <v>914</v>
      </c>
      <c r="E347" s="12" t="s">
        <v>926</v>
      </c>
      <c r="F347" s="12" t="s">
        <v>927</v>
      </c>
      <c r="G347" s="12" t="s">
        <v>928</v>
      </c>
      <c r="H347" s="13" t="s">
        <v>915</v>
      </c>
      <c r="I347" s="13" t="s">
        <v>535</v>
      </c>
      <c r="J347" s="13" t="s">
        <v>333</v>
      </c>
      <c r="K347" s="13" t="s">
        <v>441</v>
      </c>
      <c r="L347" s="13" t="s">
        <v>926</v>
      </c>
      <c r="M347" s="13" t="s">
        <v>368</v>
      </c>
      <c r="N347" s="13" t="s">
        <v>930</v>
      </c>
      <c r="O347" s="13" t="s">
        <v>333</v>
      </c>
      <c r="P347" s="13" t="s">
        <v>337</v>
      </c>
      <c r="Q347" s="14" t="s">
        <v>338</v>
      </c>
      <c r="R347" s="14" t="s">
        <v>429</v>
      </c>
      <c r="S347" s="14" t="s">
        <v>209</v>
      </c>
      <c r="T347" s="14" t="s">
        <v>657</v>
      </c>
      <c r="U347" s="14" t="s">
        <v>431</v>
      </c>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v>600000</v>
      </c>
      <c r="AS347" s="15">
        <v>0</v>
      </c>
      <c r="AT347" s="15"/>
      <c r="AU347" s="15"/>
      <c r="AV347" s="15"/>
      <c r="AW347" s="15"/>
      <c r="AX347" s="15"/>
      <c r="AY347" s="15"/>
      <c r="AZ347" s="301"/>
      <c r="BA347" s="301"/>
    </row>
    <row r="348" spans="2:53" ht="62" hidden="1" thickTop="1" thickBot="1" x14ac:dyDescent="0.25">
      <c r="B348" s="10" t="str">
        <f t="shared" si="5"/>
        <v>5310118541231800T5CP10</v>
      </c>
      <c r="C348" s="11" t="s">
        <v>913</v>
      </c>
      <c r="D348" s="12" t="s">
        <v>914</v>
      </c>
      <c r="E348" s="12" t="s">
        <v>926</v>
      </c>
      <c r="F348" s="12" t="s">
        <v>927</v>
      </c>
      <c r="G348" s="12" t="s">
        <v>928</v>
      </c>
      <c r="H348" s="13" t="s">
        <v>915</v>
      </c>
      <c r="I348" s="13" t="s">
        <v>535</v>
      </c>
      <c r="J348" s="13" t="s">
        <v>333</v>
      </c>
      <c r="K348" s="13" t="s">
        <v>441</v>
      </c>
      <c r="L348" s="13" t="s">
        <v>926</v>
      </c>
      <c r="M348" s="13" t="s">
        <v>526</v>
      </c>
      <c r="N348" s="13" t="s">
        <v>931</v>
      </c>
      <c r="O348" s="13" t="s">
        <v>333</v>
      </c>
      <c r="P348" s="13" t="s">
        <v>337</v>
      </c>
      <c r="Q348" s="14" t="s">
        <v>338</v>
      </c>
      <c r="R348" s="14" t="s">
        <v>429</v>
      </c>
      <c r="S348" s="14" t="s">
        <v>209</v>
      </c>
      <c r="T348" s="14" t="s">
        <v>657</v>
      </c>
      <c r="U348" s="14" t="s">
        <v>431</v>
      </c>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v>262.55</v>
      </c>
      <c r="AU348" s="15">
        <v>814.41</v>
      </c>
      <c r="AV348" s="15">
        <v>0</v>
      </c>
      <c r="AW348" s="15">
        <v>0</v>
      </c>
      <c r="AX348" s="15">
        <v>0</v>
      </c>
      <c r="AY348" s="15">
        <v>103.03</v>
      </c>
      <c r="AZ348" s="301"/>
      <c r="BA348" s="301"/>
    </row>
    <row r="349" spans="2:53" ht="86" hidden="1" thickTop="1" thickBot="1" x14ac:dyDescent="0.25">
      <c r="B349" s="10" t="str">
        <f t="shared" si="5"/>
        <v>5310117512221800TK0000</v>
      </c>
      <c r="C349" s="11" t="s">
        <v>913</v>
      </c>
      <c r="D349" s="12" t="s">
        <v>914</v>
      </c>
      <c r="E349" s="12" t="s">
        <v>935</v>
      </c>
      <c r="F349" s="12" t="s">
        <v>936</v>
      </c>
      <c r="G349" s="12" t="s">
        <v>937</v>
      </c>
      <c r="H349" s="13" t="s">
        <v>915</v>
      </c>
      <c r="I349" s="13" t="s">
        <v>938</v>
      </c>
      <c r="J349" s="13" t="s">
        <v>573</v>
      </c>
      <c r="K349" s="13" t="s">
        <v>440</v>
      </c>
      <c r="L349" s="13" t="s">
        <v>935</v>
      </c>
      <c r="M349" s="13" t="s">
        <v>347</v>
      </c>
      <c r="N349" s="13" t="s">
        <v>939</v>
      </c>
      <c r="O349" s="13" t="s">
        <v>573</v>
      </c>
      <c r="P349" s="13" t="s">
        <v>575</v>
      </c>
      <c r="Q349" s="14" t="s">
        <v>228</v>
      </c>
      <c r="R349" s="14" t="s">
        <v>579</v>
      </c>
      <c r="S349" s="14" t="s">
        <v>297</v>
      </c>
      <c r="T349" s="14" t="s">
        <v>940</v>
      </c>
      <c r="U349" s="14" t="s">
        <v>941</v>
      </c>
      <c r="V349" s="15"/>
      <c r="W349" s="15"/>
      <c r="X349" s="15"/>
      <c r="Y349" s="15"/>
      <c r="Z349" s="15">
        <v>7252801.4100000001</v>
      </c>
      <c r="AA349" s="15">
        <v>1193193.6599999999</v>
      </c>
      <c r="AB349" s="15">
        <v>4248150.0599999996</v>
      </c>
      <c r="AC349" s="15">
        <v>2384171.12</v>
      </c>
      <c r="AD349" s="15">
        <v>0</v>
      </c>
      <c r="AE349" s="15">
        <v>909906.26</v>
      </c>
      <c r="AF349" s="15">
        <v>1795831.55</v>
      </c>
      <c r="AG349" s="15">
        <v>2711314.79</v>
      </c>
      <c r="AH349" s="15"/>
      <c r="AI349" s="15">
        <v>1668751.18</v>
      </c>
      <c r="AJ349" s="15">
        <v>252739.63</v>
      </c>
      <c r="AK349" s="15">
        <v>0</v>
      </c>
      <c r="AL349" s="15">
        <v>387762.15</v>
      </c>
      <c r="AM349" s="15">
        <v>3006280.98</v>
      </c>
      <c r="AN349" s="15">
        <v>816092.35</v>
      </c>
      <c r="AO349" s="15">
        <v>2502905.96</v>
      </c>
      <c r="AP349" s="15">
        <v>273255.71000000002</v>
      </c>
      <c r="AQ349" s="15">
        <v>201954.09</v>
      </c>
      <c r="AR349" s="15">
        <v>1192305.1200000001</v>
      </c>
      <c r="AS349" s="15">
        <v>3857506.42</v>
      </c>
      <c r="AT349" s="15"/>
      <c r="AU349" s="15">
        <v>597959.24</v>
      </c>
      <c r="AV349" s="15">
        <v>0</v>
      </c>
      <c r="AW349" s="15">
        <v>45066.49</v>
      </c>
      <c r="AX349" s="15">
        <v>0</v>
      </c>
      <c r="AY349" s="15">
        <v>248061.69</v>
      </c>
      <c r="AZ349" s="301"/>
      <c r="BA349" s="301"/>
    </row>
    <row r="350" spans="2:53" ht="62" hidden="1" thickTop="1" thickBot="1" x14ac:dyDescent="0.25">
      <c r="B350" s="10" t="str">
        <f t="shared" si="5"/>
        <v>5310117512222200TN0000</v>
      </c>
      <c r="C350" s="11" t="s">
        <v>913</v>
      </c>
      <c r="D350" s="12" t="s">
        <v>914</v>
      </c>
      <c r="E350" s="12" t="s">
        <v>942</v>
      </c>
      <c r="F350" s="12" t="s">
        <v>943</v>
      </c>
      <c r="G350" s="12" t="s">
        <v>944</v>
      </c>
      <c r="H350" s="13" t="s">
        <v>915</v>
      </c>
      <c r="I350" s="13" t="s">
        <v>938</v>
      </c>
      <c r="J350" s="13" t="s">
        <v>573</v>
      </c>
      <c r="K350" s="13" t="s">
        <v>581</v>
      </c>
      <c r="L350" s="13" t="s">
        <v>942</v>
      </c>
      <c r="M350" s="13" t="s">
        <v>347</v>
      </c>
      <c r="N350" s="13" t="s">
        <v>945</v>
      </c>
      <c r="O350" s="13" t="s">
        <v>573</v>
      </c>
      <c r="P350" s="13" t="s">
        <v>575</v>
      </c>
      <c r="Q350" s="14" t="s">
        <v>228</v>
      </c>
      <c r="R350" s="14" t="s">
        <v>579</v>
      </c>
      <c r="S350" s="14" t="s">
        <v>293</v>
      </c>
      <c r="T350" s="14" t="s">
        <v>934</v>
      </c>
      <c r="U350" s="14" t="s">
        <v>32</v>
      </c>
      <c r="V350" s="15">
        <v>6302999.0800000001</v>
      </c>
      <c r="W350" s="15">
        <v>0</v>
      </c>
      <c r="X350" s="15">
        <v>0</v>
      </c>
      <c r="Y350" s="15">
        <v>0</v>
      </c>
      <c r="Z350" s="15">
        <v>5983001.4900000002</v>
      </c>
      <c r="AA350" s="15">
        <v>297031.42</v>
      </c>
      <c r="AB350" s="15">
        <v>185344.18</v>
      </c>
      <c r="AC350" s="15">
        <v>732356.97</v>
      </c>
      <c r="AD350" s="15">
        <v>1087821.8899999999</v>
      </c>
      <c r="AE350" s="15">
        <v>867486.44</v>
      </c>
      <c r="AF350" s="15">
        <v>3199492.73</v>
      </c>
      <c r="AG350" s="15">
        <v>3223122.07</v>
      </c>
      <c r="AH350" s="15"/>
      <c r="AI350" s="15">
        <v>292585.46000000002</v>
      </c>
      <c r="AJ350" s="15">
        <v>409062.44</v>
      </c>
      <c r="AK350" s="15">
        <v>12065.97</v>
      </c>
      <c r="AL350" s="15">
        <v>874455.98</v>
      </c>
      <c r="AM350" s="15">
        <v>1159156.55</v>
      </c>
      <c r="AN350" s="15">
        <v>689619.19</v>
      </c>
      <c r="AO350" s="15">
        <v>1458702.25</v>
      </c>
      <c r="AP350" s="15">
        <v>1779694.81</v>
      </c>
      <c r="AQ350" s="15">
        <v>174019.64</v>
      </c>
      <c r="AR350" s="15">
        <v>372631.03</v>
      </c>
      <c r="AS350" s="15">
        <v>541234.56000000006</v>
      </c>
      <c r="AT350" s="15"/>
      <c r="AU350" s="15">
        <v>861310.45</v>
      </c>
      <c r="AV350" s="15">
        <v>0</v>
      </c>
      <c r="AW350" s="15">
        <v>1404355.84</v>
      </c>
      <c r="AX350" s="15">
        <v>831992.11</v>
      </c>
      <c r="AY350" s="15">
        <v>721445.44</v>
      </c>
      <c r="AZ350" s="301"/>
      <c r="BA350" s="301"/>
    </row>
    <row r="351" spans="2:53" ht="62" thickTop="1" thickBot="1" x14ac:dyDescent="0.25">
      <c r="B351" s="10" t="str">
        <f t="shared" si="5"/>
        <v>5310117512222200TO0000</v>
      </c>
      <c r="C351" s="11" t="s">
        <v>913</v>
      </c>
      <c r="D351" s="12" t="s">
        <v>914</v>
      </c>
      <c r="E351" s="12" t="s">
        <v>946</v>
      </c>
      <c r="F351" s="12" t="s">
        <v>947</v>
      </c>
      <c r="G351" s="12" t="s">
        <v>948</v>
      </c>
      <c r="H351" s="13" t="s">
        <v>915</v>
      </c>
      <c r="I351" s="13" t="s">
        <v>938</v>
      </c>
      <c r="J351" s="13" t="s">
        <v>573</v>
      </c>
      <c r="K351" s="13" t="s">
        <v>581</v>
      </c>
      <c r="L351" s="13" t="s">
        <v>946</v>
      </c>
      <c r="M351" s="13" t="s">
        <v>347</v>
      </c>
      <c r="N351" s="13" t="s">
        <v>949</v>
      </c>
      <c r="O351" s="13" t="s">
        <v>573</v>
      </c>
      <c r="P351" s="13" t="s">
        <v>575</v>
      </c>
      <c r="Q351" s="14" t="s">
        <v>338</v>
      </c>
      <c r="R351" s="14" t="s">
        <v>513</v>
      </c>
      <c r="S351" s="14" t="s">
        <v>181</v>
      </c>
      <c r="T351" s="14" t="s">
        <v>950</v>
      </c>
      <c r="U351" s="14" t="s">
        <v>951</v>
      </c>
      <c r="V351" s="16">
        <v>12430857.289999999</v>
      </c>
      <c r="W351" s="16">
        <v>0</v>
      </c>
      <c r="X351" s="16">
        <v>0</v>
      </c>
      <c r="Y351" s="16">
        <v>0</v>
      </c>
      <c r="Z351" s="16">
        <v>21880473.879999999</v>
      </c>
      <c r="AA351" s="16">
        <v>2105307.41</v>
      </c>
      <c r="AB351" s="16">
        <v>3441858.81</v>
      </c>
      <c r="AC351" s="16">
        <v>18493162.75</v>
      </c>
      <c r="AD351" s="16">
        <v>4481984.28</v>
      </c>
      <c r="AE351" s="16">
        <v>2562068.37</v>
      </c>
      <c r="AF351" s="16">
        <v>4516133.24</v>
      </c>
      <c r="AG351" s="16">
        <v>13598152.1</v>
      </c>
      <c r="AH351" s="16"/>
      <c r="AI351" s="16">
        <v>74962.5</v>
      </c>
      <c r="AJ351" s="16">
        <v>3394665.26</v>
      </c>
      <c r="AK351" s="16">
        <v>10089402.67</v>
      </c>
      <c r="AL351" s="16">
        <v>2121943.56</v>
      </c>
      <c r="AM351" s="16">
        <v>5382749.7999999998</v>
      </c>
      <c r="AN351" s="16">
        <v>7123626.3300000001</v>
      </c>
      <c r="AO351" s="16">
        <v>1906805.77</v>
      </c>
      <c r="AP351" s="16">
        <v>2509926.66</v>
      </c>
      <c r="AQ351" s="16">
        <v>228245.92</v>
      </c>
      <c r="AR351" s="16">
        <v>108484.5</v>
      </c>
      <c r="AS351" s="16">
        <v>1849858.93</v>
      </c>
      <c r="AT351" s="16"/>
      <c r="AU351" s="16">
        <v>673862.44</v>
      </c>
      <c r="AV351" s="16">
        <v>0</v>
      </c>
      <c r="AW351" s="16">
        <v>257093</v>
      </c>
      <c r="AX351" s="16">
        <v>0.01</v>
      </c>
      <c r="AY351" s="16">
        <v>255952.36</v>
      </c>
      <c r="AZ351" s="301"/>
      <c r="BA351" s="301"/>
    </row>
    <row r="352" spans="2:53" ht="50" hidden="1" thickTop="1" thickBot="1" x14ac:dyDescent="0.25">
      <c r="B352" s="10" t="str">
        <f t="shared" si="5"/>
        <v>5320118544222200UN0000</v>
      </c>
      <c r="C352" s="11" t="s">
        <v>913</v>
      </c>
      <c r="D352" s="12" t="s">
        <v>914</v>
      </c>
      <c r="E352" s="12" t="s">
        <v>953</v>
      </c>
      <c r="F352" s="12" t="s">
        <v>954</v>
      </c>
      <c r="G352" s="12" t="s">
        <v>955</v>
      </c>
      <c r="H352" s="13" t="s">
        <v>920</v>
      </c>
      <c r="I352" s="13" t="s">
        <v>535</v>
      </c>
      <c r="J352" s="13" t="s">
        <v>646</v>
      </c>
      <c r="K352" s="13" t="s">
        <v>581</v>
      </c>
      <c r="L352" s="13" t="s">
        <v>953</v>
      </c>
      <c r="M352" s="13" t="s">
        <v>347</v>
      </c>
      <c r="N352" s="13" t="s">
        <v>956</v>
      </c>
      <c r="O352" s="13" t="s">
        <v>646</v>
      </c>
      <c r="P352" s="13" t="s">
        <v>648</v>
      </c>
      <c r="Q352" s="14" t="s">
        <v>228</v>
      </c>
      <c r="R352" s="14" t="s">
        <v>579</v>
      </c>
      <c r="S352" s="14" t="s">
        <v>293</v>
      </c>
      <c r="T352" s="14" t="s">
        <v>934</v>
      </c>
      <c r="U352" s="14" t="s">
        <v>32</v>
      </c>
      <c r="V352" s="16"/>
      <c r="W352" s="16"/>
      <c r="X352" s="16"/>
      <c r="Y352" s="16"/>
      <c r="Z352" s="16"/>
      <c r="AA352" s="16">
        <v>9642.16</v>
      </c>
      <c r="AB352" s="16">
        <v>9344.52</v>
      </c>
      <c r="AC352" s="16">
        <v>47.4</v>
      </c>
      <c r="AD352" s="16">
        <v>25779.8</v>
      </c>
      <c r="AE352" s="16">
        <v>629.70000000000005</v>
      </c>
      <c r="AF352" s="16">
        <v>3376.62</v>
      </c>
      <c r="AG352" s="16">
        <v>556518.48</v>
      </c>
      <c r="AH352" s="16"/>
      <c r="AI352" s="16">
        <v>1363.77</v>
      </c>
      <c r="AJ352" s="16">
        <v>0</v>
      </c>
      <c r="AK352" s="16">
        <v>10000</v>
      </c>
      <c r="AL352" s="16">
        <v>30924.57</v>
      </c>
      <c r="AM352" s="16">
        <v>108049.35</v>
      </c>
      <c r="AN352" s="16">
        <v>52611.22</v>
      </c>
      <c r="AO352" s="16">
        <v>72421.100000000006</v>
      </c>
      <c r="AP352" s="16">
        <v>336.8</v>
      </c>
      <c r="AQ352" s="16">
        <v>0</v>
      </c>
      <c r="AR352" s="16">
        <v>0</v>
      </c>
      <c r="AS352" s="16">
        <v>563998.56000000006</v>
      </c>
      <c r="AT352" s="16">
        <v>89431.85</v>
      </c>
      <c r="AU352" s="16">
        <v>0</v>
      </c>
      <c r="AV352" s="16">
        <v>0</v>
      </c>
      <c r="AW352" s="16">
        <v>0</v>
      </c>
      <c r="AX352" s="16">
        <v>46475.35</v>
      </c>
      <c r="AY352" s="16">
        <v>98211.23</v>
      </c>
      <c r="AZ352" s="301"/>
      <c r="BA352" s="301"/>
    </row>
    <row r="353" spans="2:53" ht="50" hidden="1" thickTop="1" thickBot="1" x14ac:dyDescent="0.25">
      <c r="B353" s="10" t="str">
        <f t="shared" si="5"/>
        <v>5320118544232100UN0000</v>
      </c>
      <c r="C353" s="11" t="s">
        <v>913</v>
      </c>
      <c r="D353" s="12" t="s">
        <v>914</v>
      </c>
      <c r="E353" s="12" t="s">
        <v>953</v>
      </c>
      <c r="F353" s="12" t="s">
        <v>954</v>
      </c>
      <c r="G353" s="12" t="s">
        <v>955</v>
      </c>
      <c r="H353" s="13" t="s">
        <v>920</v>
      </c>
      <c r="I353" s="13" t="s">
        <v>535</v>
      </c>
      <c r="J353" s="13" t="s">
        <v>646</v>
      </c>
      <c r="K353" s="13" t="s">
        <v>932</v>
      </c>
      <c r="L353" s="13" t="s">
        <v>953</v>
      </c>
      <c r="M353" s="13" t="s">
        <v>347</v>
      </c>
      <c r="N353" s="13" t="s">
        <v>956</v>
      </c>
      <c r="O353" s="13" t="s">
        <v>646</v>
      </c>
      <c r="P353" s="13" t="s">
        <v>648</v>
      </c>
      <c r="Q353" s="14" t="s">
        <v>228</v>
      </c>
      <c r="R353" s="14" t="s">
        <v>579</v>
      </c>
      <c r="S353" s="14" t="s">
        <v>293</v>
      </c>
      <c r="T353" s="14" t="s">
        <v>934</v>
      </c>
      <c r="U353" s="14" t="s">
        <v>32</v>
      </c>
      <c r="V353" s="15"/>
      <c r="W353" s="15"/>
      <c r="X353" s="15"/>
      <c r="Y353" s="15"/>
      <c r="Z353" s="15"/>
      <c r="AA353" s="15"/>
      <c r="AB353" s="15"/>
      <c r="AC353" s="15"/>
      <c r="AD353" s="15"/>
      <c r="AE353" s="15"/>
      <c r="AF353" s="15"/>
      <c r="AG353" s="15"/>
      <c r="AH353" s="15"/>
      <c r="AI353" s="15"/>
      <c r="AJ353" s="15">
        <v>142.19999999999999</v>
      </c>
      <c r="AK353" s="15">
        <v>60.99</v>
      </c>
      <c r="AL353" s="15">
        <v>0</v>
      </c>
      <c r="AM353" s="15">
        <v>0</v>
      </c>
      <c r="AN353" s="15">
        <v>82118.42</v>
      </c>
      <c r="AO353" s="15">
        <v>4201.24</v>
      </c>
      <c r="AP353" s="15">
        <v>187615.56</v>
      </c>
      <c r="AQ353" s="15">
        <v>14435.32</v>
      </c>
      <c r="AR353" s="15">
        <v>0</v>
      </c>
      <c r="AS353" s="15">
        <v>-220868.98</v>
      </c>
      <c r="AT353" s="15">
        <v>468.4</v>
      </c>
      <c r="AU353" s="15">
        <v>0</v>
      </c>
      <c r="AV353" s="15">
        <v>0</v>
      </c>
      <c r="AW353" s="15">
        <v>0</v>
      </c>
      <c r="AX353" s="15">
        <v>92980.44</v>
      </c>
      <c r="AY353" s="15">
        <v>205119.56</v>
      </c>
      <c r="AZ353" s="301"/>
      <c r="BA353" s="301"/>
    </row>
    <row r="354" spans="2:53" ht="26" thickTop="1" thickBot="1" x14ac:dyDescent="0.25">
      <c r="B354" s="10" t="str">
        <f t="shared" si="5"/>
        <v>5320118544222110ZW0000</v>
      </c>
      <c r="C354" s="11" t="s">
        <v>913</v>
      </c>
      <c r="D354" s="12" t="s">
        <v>914</v>
      </c>
      <c r="E354" s="12" t="s">
        <v>958</v>
      </c>
      <c r="F354" s="12" t="s">
        <v>959</v>
      </c>
      <c r="G354" s="12" t="s">
        <v>960</v>
      </c>
      <c r="H354" s="13" t="s">
        <v>920</v>
      </c>
      <c r="I354" s="13" t="s">
        <v>535</v>
      </c>
      <c r="J354" s="13" t="s">
        <v>646</v>
      </c>
      <c r="K354" s="13" t="s">
        <v>689</v>
      </c>
      <c r="L354" s="13" t="s">
        <v>958</v>
      </c>
      <c r="M354" s="13" t="s">
        <v>347</v>
      </c>
      <c r="N354" s="13" t="s">
        <v>961</v>
      </c>
      <c r="O354" s="13" t="s">
        <v>646</v>
      </c>
      <c r="P354" s="13" t="s">
        <v>648</v>
      </c>
      <c r="Q354" s="14" t="s">
        <v>338</v>
      </c>
      <c r="R354" s="14" t="s">
        <v>513</v>
      </c>
      <c r="S354" s="14" t="s">
        <v>185</v>
      </c>
      <c r="T354" s="14" t="s">
        <v>962</v>
      </c>
      <c r="U354" s="14" t="s">
        <v>32</v>
      </c>
      <c r="V354" s="15">
        <v>143294.48000000001</v>
      </c>
      <c r="W354" s="15">
        <v>493357.52</v>
      </c>
      <c r="X354" s="15">
        <v>13399.19</v>
      </c>
      <c r="Y354" s="15">
        <v>428371.41</v>
      </c>
      <c r="Z354" s="15">
        <v>0</v>
      </c>
      <c r="AA354" s="15">
        <v>489276.51</v>
      </c>
      <c r="AB354" s="15">
        <v>98360.73</v>
      </c>
      <c r="AC354" s="15">
        <v>512527.66</v>
      </c>
      <c r="AD354" s="15">
        <v>22133.38</v>
      </c>
      <c r="AE354" s="15">
        <v>102791.26</v>
      </c>
      <c r="AF354" s="15">
        <v>1794.54</v>
      </c>
      <c r="AG354" s="15">
        <v>0</v>
      </c>
      <c r="AH354" s="15">
        <v>438.35</v>
      </c>
      <c r="AI354" s="15">
        <v>0</v>
      </c>
      <c r="AJ354" s="15">
        <v>0</v>
      </c>
      <c r="AK354" s="15">
        <v>0</v>
      </c>
      <c r="AL354" s="15">
        <v>0</v>
      </c>
      <c r="AM354" s="15">
        <v>0</v>
      </c>
      <c r="AN354" s="15">
        <v>0</v>
      </c>
      <c r="AO354" s="15">
        <v>0</v>
      </c>
      <c r="AP354" s="15">
        <v>109013.01</v>
      </c>
      <c r="AQ354" s="15">
        <v>0</v>
      </c>
      <c r="AR354" s="15">
        <v>0</v>
      </c>
      <c r="AS354" s="15">
        <v>0</v>
      </c>
      <c r="AT354" s="15"/>
      <c r="AU354" s="15"/>
      <c r="AV354" s="15"/>
      <c r="AW354" s="15"/>
      <c r="AX354" s="15"/>
      <c r="AY354" s="15"/>
      <c r="AZ354" s="301"/>
      <c r="BA354" s="301"/>
    </row>
    <row r="355" spans="2:53" ht="38" hidden="1" thickTop="1" thickBot="1" x14ac:dyDescent="0.25">
      <c r="B355" s="10" t="str">
        <f t="shared" si="5"/>
        <v>5320418544208411AA0000</v>
      </c>
      <c r="C355" s="11" t="s">
        <v>913</v>
      </c>
      <c r="D355" s="12" t="s">
        <v>914</v>
      </c>
      <c r="E355" s="12" t="s">
        <v>963</v>
      </c>
      <c r="F355" s="12" t="s">
        <v>964</v>
      </c>
      <c r="G355" s="12" t="s">
        <v>965</v>
      </c>
      <c r="H355" s="13" t="s">
        <v>923</v>
      </c>
      <c r="I355" s="13" t="s">
        <v>535</v>
      </c>
      <c r="J355" s="13" t="s">
        <v>646</v>
      </c>
      <c r="K355" s="13" t="s">
        <v>647</v>
      </c>
      <c r="L355" s="13" t="s">
        <v>963</v>
      </c>
      <c r="M355" s="13" t="s">
        <v>347</v>
      </c>
      <c r="N355" s="13" t="s">
        <v>966</v>
      </c>
      <c r="O355" s="13" t="s">
        <v>646</v>
      </c>
      <c r="P355" s="13" t="s">
        <v>648</v>
      </c>
      <c r="Q355" s="14" t="s">
        <v>228</v>
      </c>
      <c r="R355" s="14" t="s">
        <v>579</v>
      </c>
      <c r="S355" s="14" t="s">
        <v>303</v>
      </c>
      <c r="T355" s="14" t="s">
        <v>933</v>
      </c>
      <c r="U355" s="14" t="s">
        <v>32</v>
      </c>
      <c r="V355" s="16">
        <v>1595630.97</v>
      </c>
      <c r="W355" s="16">
        <v>348911.8</v>
      </c>
      <c r="X355" s="16">
        <v>0</v>
      </c>
      <c r="Y355" s="16">
        <v>703120.81</v>
      </c>
      <c r="Z355" s="16">
        <v>351945.23</v>
      </c>
      <c r="AA355" s="16">
        <v>242153.84</v>
      </c>
      <c r="AB355" s="16">
        <v>0</v>
      </c>
      <c r="AC355" s="16">
        <v>469538.42</v>
      </c>
      <c r="AD355" s="16">
        <v>0</v>
      </c>
      <c r="AE355" s="16">
        <v>0</v>
      </c>
      <c r="AF355" s="16">
        <v>1575782.28</v>
      </c>
      <c r="AG355" s="16">
        <v>267435.05</v>
      </c>
      <c r="AH355" s="16"/>
      <c r="AI355" s="16"/>
      <c r="AJ355" s="16">
        <v>53504.58</v>
      </c>
      <c r="AK355" s="16">
        <v>83873.490000000005</v>
      </c>
      <c r="AL355" s="16">
        <v>6546.92</v>
      </c>
      <c r="AM355" s="16">
        <v>0</v>
      </c>
      <c r="AN355" s="16">
        <v>0</v>
      </c>
      <c r="AO355" s="16">
        <v>0</v>
      </c>
      <c r="AP355" s="16">
        <v>0</v>
      </c>
      <c r="AQ355" s="16">
        <v>0</v>
      </c>
      <c r="AR355" s="16">
        <v>0</v>
      </c>
      <c r="AS355" s="16">
        <v>0</v>
      </c>
      <c r="AT355" s="16"/>
      <c r="AU355" s="16"/>
      <c r="AV355" s="16"/>
      <c r="AW355" s="16"/>
      <c r="AX355" s="16"/>
      <c r="AY355" s="16"/>
      <c r="AZ355" s="301"/>
      <c r="BA355" s="301"/>
    </row>
    <row r="356" spans="2:53" ht="38" hidden="1" thickTop="1" thickBot="1" x14ac:dyDescent="0.25">
      <c r="B356" s="10" t="str">
        <f t="shared" si="5"/>
        <v>5320418544222111AA0000</v>
      </c>
      <c r="C356" s="11" t="s">
        <v>913</v>
      </c>
      <c r="D356" s="12" t="s">
        <v>914</v>
      </c>
      <c r="E356" s="12" t="s">
        <v>963</v>
      </c>
      <c r="F356" s="12" t="s">
        <v>964</v>
      </c>
      <c r="G356" s="12" t="s">
        <v>965</v>
      </c>
      <c r="H356" s="13" t="s">
        <v>923</v>
      </c>
      <c r="I356" s="13" t="s">
        <v>535</v>
      </c>
      <c r="J356" s="13" t="s">
        <v>646</v>
      </c>
      <c r="K356" s="13" t="s">
        <v>689</v>
      </c>
      <c r="L356" s="13" t="s">
        <v>963</v>
      </c>
      <c r="M356" s="13" t="s">
        <v>347</v>
      </c>
      <c r="N356" s="13" t="s">
        <v>964</v>
      </c>
      <c r="O356" s="13" t="s">
        <v>646</v>
      </c>
      <c r="P356" s="13" t="s">
        <v>648</v>
      </c>
      <c r="Q356" s="14" t="s">
        <v>228</v>
      </c>
      <c r="R356" s="14" t="s">
        <v>579</v>
      </c>
      <c r="S356" s="14" t="s">
        <v>303</v>
      </c>
      <c r="T356" s="14" t="s">
        <v>933</v>
      </c>
      <c r="U356" s="14" t="s">
        <v>32</v>
      </c>
      <c r="V356" s="16">
        <v>219650.75</v>
      </c>
      <c r="W356" s="16">
        <v>218721.08</v>
      </c>
      <c r="X356" s="16">
        <v>15744.42</v>
      </c>
      <c r="Y356" s="16">
        <v>15228844.119999999</v>
      </c>
      <c r="Z356" s="16">
        <v>4242445.38</v>
      </c>
      <c r="AA356" s="16">
        <v>3769461.9</v>
      </c>
      <c r="AB356" s="16">
        <v>4178386.11</v>
      </c>
      <c r="AC356" s="16">
        <v>8214434.3700000001</v>
      </c>
      <c r="AD356" s="16">
        <v>4848463.1500000004</v>
      </c>
      <c r="AE356" s="16">
        <v>2979.17</v>
      </c>
      <c r="AF356" s="16">
        <v>3269.15</v>
      </c>
      <c r="AG356" s="16">
        <v>8453027.5199999996</v>
      </c>
      <c r="AH356" s="16">
        <v>459957.05</v>
      </c>
      <c r="AI356" s="16">
        <v>910.52</v>
      </c>
      <c r="AJ356" s="16">
        <v>193365.44</v>
      </c>
      <c r="AK356" s="16">
        <v>0</v>
      </c>
      <c r="AL356" s="16">
        <v>1074.73</v>
      </c>
      <c r="AM356" s="16">
        <v>0</v>
      </c>
      <c r="AN356" s="16">
        <v>0</v>
      </c>
      <c r="AO356" s="16">
        <v>419009.51</v>
      </c>
      <c r="AP356" s="16">
        <v>43728.76</v>
      </c>
      <c r="AQ356" s="16">
        <v>0</v>
      </c>
      <c r="AR356" s="16">
        <v>0</v>
      </c>
      <c r="AS356" s="16">
        <v>0</v>
      </c>
      <c r="AT356" s="16"/>
      <c r="AU356" s="16"/>
      <c r="AV356" s="16"/>
      <c r="AW356" s="16"/>
      <c r="AX356" s="16"/>
      <c r="AY356" s="16"/>
      <c r="AZ356" s="301"/>
      <c r="BA356" s="301"/>
    </row>
    <row r="357" spans="2:53" ht="38" hidden="1" thickTop="1" thickBot="1" x14ac:dyDescent="0.25">
      <c r="B357" s="10" t="str">
        <f t="shared" si="5"/>
        <v>5320418544232111AA0000</v>
      </c>
      <c r="C357" s="11" t="s">
        <v>913</v>
      </c>
      <c r="D357" s="12" t="s">
        <v>914</v>
      </c>
      <c r="E357" s="12" t="s">
        <v>963</v>
      </c>
      <c r="F357" s="12" t="s">
        <v>964</v>
      </c>
      <c r="G357" s="12" t="s">
        <v>965</v>
      </c>
      <c r="H357" s="13" t="s">
        <v>923</v>
      </c>
      <c r="I357" s="13" t="s">
        <v>535</v>
      </c>
      <c r="J357" s="13" t="s">
        <v>646</v>
      </c>
      <c r="K357" s="13" t="s">
        <v>932</v>
      </c>
      <c r="L357" s="13" t="s">
        <v>963</v>
      </c>
      <c r="M357" s="13" t="s">
        <v>347</v>
      </c>
      <c r="N357" s="13" t="s">
        <v>964</v>
      </c>
      <c r="O357" s="13" t="s">
        <v>646</v>
      </c>
      <c r="P357" s="13" t="s">
        <v>648</v>
      </c>
      <c r="Q357" s="14" t="s">
        <v>228</v>
      </c>
      <c r="R357" s="14" t="s">
        <v>579</v>
      </c>
      <c r="S357" s="14" t="s">
        <v>303</v>
      </c>
      <c r="T357" s="14" t="s">
        <v>933</v>
      </c>
      <c r="U357" s="14" t="s">
        <v>32</v>
      </c>
      <c r="V357" s="16"/>
      <c r="W357" s="16"/>
      <c r="X357" s="16"/>
      <c r="Y357" s="16"/>
      <c r="Z357" s="16"/>
      <c r="AA357" s="16"/>
      <c r="AB357" s="16"/>
      <c r="AC357" s="16"/>
      <c r="AD357" s="16"/>
      <c r="AE357" s="16"/>
      <c r="AF357" s="16"/>
      <c r="AG357" s="16"/>
      <c r="AH357" s="16">
        <v>7377671.3399999999</v>
      </c>
      <c r="AI357" s="16">
        <v>487187.77</v>
      </c>
      <c r="AJ357" s="16">
        <v>9325197.6199999992</v>
      </c>
      <c r="AK357" s="16">
        <v>9015109.1899999995</v>
      </c>
      <c r="AL357" s="16">
        <v>588676.76</v>
      </c>
      <c r="AM357" s="16">
        <v>3429962.46</v>
      </c>
      <c r="AN357" s="16">
        <v>289678.73</v>
      </c>
      <c r="AO357" s="16">
        <v>2322748.66</v>
      </c>
      <c r="AP357" s="16">
        <v>2162132.54</v>
      </c>
      <c r="AQ357" s="16">
        <v>122705.18</v>
      </c>
      <c r="AR357" s="16">
        <v>306303.88</v>
      </c>
      <c r="AS357" s="16">
        <v>466172.55</v>
      </c>
      <c r="AT357" s="16">
        <v>441570.73</v>
      </c>
      <c r="AU357" s="16">
        <v>423167.82</v>
      </c>
      <c r="AV357" s="16">
        <v>168349.62</v>
      </c>
      <c r="AW357" s="16">
        <v>348808.23</v>
      </c>
      <c r="AX357" s="16">
        <v>55585.15</v>
      </c>
      <c r="AY357" s="16">
        <v>4768.72</v>
      </c>
      <c r="AZ357" s="301"/>
      <c r="BA357" s="301"/>
    </row>
    <row r="358" spans="2:53" ht="50" hidden="1" thickTop="1" thickBot="1" x14ac:dyDescent="0.25">
      <c r="B358" s="10" t="str">
        <f t="shared" si="5"/>
        <v>5310118541204014RL0000</v>
      </c>
      <c r="C358" s="11" t="s">
        <v>913</v>
      </c>
      <c r="D358" s="12" t="s">
        <v>914</v>
      </c>
      <c r="E358" s="12" t="s">
        <v>967</v>
      </c>
      <c r="F358" s="12" t="s">
        <v>968</v>
      </c>
      <c r="G358" s="12" t="s">
        <v>969</v>
      </c>
      <c r="H358" s="13" t="s">
        <v>915</v>
      </c>
      <c r="I358" s="13" t="s">
        <v>535</v>
      </c>
      <c r="J358" s="13" t="s">
        <v>333</v>
      </c>
      <c r="K358" s="13" t="s">
        <v>437</v>
      </c>
      <c r="L358" s="13" t="s">
        <v>967</v>
      </c>
      <c r="M358" s="13" t="s">
        <v>347</v>
      </c>
      <c r="N358" s="13" t="s">
        <v>970</v>
      </c>
      <c r="O358" s="13" t="s">
        <v>333</v>
      </c>
      <c r="P358" s="13" t="s">
        <v>337</v>
      </c>
      <c r="Q358" s="14" t="s">
        <v>338</v>
      </c>
      <c r="R358" s="14" t="s">
        <v>429</v>
      </c>
      <c r="S358" s="14" t="s">
        <v>209</v>
      </c>
      <c r="T358" s="14" t="s">
        <v>657</v>
      </c>
      <c r="U358" s="14" t="s">
        <v>431</v>
      </c>
      <c r="V358" s="15"/>
      <c r="W358" s="15"/>
      <c r="X358" s="15"/>
      <c r="Y358" s="15"/>
      <c r="Z358" s="15"/>
      <c r="AA358" s="15">
        <v>1546477.31</v>
      </c>
      <c r="AB358" s="15">
        <v>0</v>
      </c>
      <c r="AC358" s="15">
        <v>0</v>
      </c>
      <c r="AD358" s="15">
        <v>0</v>
      </c>
      <c r="AE358" s="15">
        <v>0</v>
      </c>
      <c r="AF358" s="15">
        <v>1546477.31</v>
      </c>
      <c r="AG358" s="15">
        <v>3259201.89</v>
      </c>
      <c r="AH358" s="15"/>
      <c r="AI358" s="15"/>
      <c r="AJ358" s="15"/>
      <c r="AK358" s="15"/>
      <c r="AL358" s="15"/>
      <c r="AM358" s="15">
        <v>1277640.8400000001</v>
      </c>
      <c r="AN358" s="15">
        <v>0</v>
      </c>
      <c r="AO358" s="15">
        <v>0</v>
      </c>
      <c r="AP358" s="15">
        <v>268501.94</v>
      </c>
      <c r="AQ358" s="15">
        <v>0</v>
      </c>
      <c r="AR358" s="15">
        <v>0</v>
      </c>
      <c r="AS358" s="15">
        <v>6518403.7800000003</v>
      </c>
      <c r="AT358" s="15"/>
      <c r="AU358" s="15"/>
      <c r="AV358" s="15"/>
      <c r="AW358" s="15"/>
      <c r="AX358" s="15"/>
      <c r="AY358" s="15"/>
      <c r="AZ358" s="301"/>
      <c r="BA358" s="301"/>
    </row>
    <row r="359" spans="2:53" ht="50" hidden="1" thickTop="1" thickBot="1" x14ac:dyDescent="0.25">
      <c r="B359" s="10" t="str">
        <f t="shared" si="5"/>
        <v>5310118541221814RL0000</v>
      </c>
      <c r="C359" s="11" t="s">
        <v>913</v>
      </c>
      <c r="D359" s="12" t="s">
        <v>914</v>
      </c>
      <c r="E359" s="12" t="s">
        <v>967</v>
      </c>
      <c r="F359" s="12" t="s">
        <v>968</v>
      </c>
      <c r="G359" s="12" t="s">
        <v>969</v>
      </c>
      <c r="H359" s="13" t="s">
        <v>915</v>
      </c>
      <c r="I359" s="13" t="s">
        <v>535</v>
      </c>
      <c r="J359" s="13" t="s">
        <v>333</v>
      </c>
      <c r="K359" s="13" t="s">
        <v>440</v>
      </c>
      <c r="L359" s="13" t="s">
        <v>967</v>
      </c>
      <c r="M359" s="13" t="s">
        <v>347</v>
      </c>
      <c r="N359" s="13" t="s">
        <v>970</v>
      </c>
      <c r="O359" s="13" t="s">
        <v>333</v>
      </c>
      <c r="P359" s="13" t="s">
        <v>337</v>
      </c>
      <c r="Q359" s="14" t="s">
        <v>338</v>
      </c>
      <c r="R359" s="14" t="s">
        <v>429</v>
      </c>
      <c r="S359" s="14" t="s">
        <v>209</v>
      </c>
      <c r="T359" s="14" t="s">
        <v>657</v>
      </c>
      <c r="U359" s="14" t="s">
        <v>431</v>
      </c>
      <c r="V359" s="15"/>
      <c r="W359" s="15"/>
      <c r="X359" s="15"/>
      <c r="Y359" s="15"/>
      <c r="Z359" s="15"/>
      <c r="AA359" s="15"/>
      <c r="AB359" s="15">
        <v>3000000</v>
      </c>
      <c r="AC359" s="15">
        <v>0</v>
      </c>
      <c r="AD359" s="15">
        <v>0</v>
      </c>
      <c r="AE359" s="15">
        <v>0</v>
      </c>
      <c r="AF359" s="15">
        <v>0</v>
      </c>
      <c r="AG359" s="15">
        <v>0</v>
      </c>
      <c r="AH359" s="15"/>
      <c r="AI359" s="15"/>
      <c r="AJ359" s="15"/>
      <c r="AK359" s="15">
        <v>3000000</v>
      </c>
      <c r="AL359" s="15">
        <v>0</v>
      </c>
      <c r="AM359" s="15">
        <v>12000000</v>
      </c>
      <c r="AN359" s="15">
        <v>3000000</v>
      </c>
      <c r="AO359" s="15">
        <v>0</v>
      </c>
      <c r="AP359" s="15">
        <v>0</v>
      </c>
      <c r="AQ359" s="15">
        <v>0</v>
      </c>
      <c r="AR359" s="15">
        <v>0</v>
      </c>
      <c r="AS359" s="15">
        <v>0</v>
      </c>
      <c r="AT359" s="15"/>
      <c r="AU359" s="15">
        <v>2562724.77</v>
      </c>
      <c r="AV359" s="15">
        <v>0</v>
      </c>
      <c r="AW359" s="15">
        <v>0</v>
      </c>
      <c r="AX359" s="15">
        <v>0</v>
      </c>
      <c r="AY359" s="15">
        <v>3000000</v>
      </c>
      <c r="AZ359" s="301"/>
      <c r="BA359" s="301"/>
    </row>
    <row r="360" spans="2:53" ht="50" thickTop="1" thickBot="1" x14ac:dyDescent="0.25">
      <c r="B360" s="10" t="str">
        <f t="shared" si="5"/>
        <v>5320118544222215MZ0000</v>
      </c>
      <c r="C360" s="11" t="s">
        <v>913</v>
      </c>
      <c r="D360" s="12" t="s">
        <v>914</v>
      </c>
      <c r="E360" s="12" t="s">
        <v>980</v>
      </c>
      <c r="F360" s="12" t="s">
        <v>981</v>
      </c>
      <c r="G360" s="12" t="s">
        <v>982</v>
      </c>
      <c r="H360" s="13" t="s">
        <v>920</v>
      </c>
      <c r="I360" s="13" t="s">
        <v>535</v>
      </c>
      <c r="J360" s="13" t="s">
        <v>646</v>
      </c>
      <c r="K360" s="13" t="s">
        <v>581</v>
      </c>
      <c r="L360" s="13" t="s">
        <v>980</v>
      </c>
      <c r="M360" s="13" t="s">
        <v>347</v>
      </c>
      <c r="N360" s="13" t="s">
        <v>983</v>
      </c>
      <c r="O360" s="13" t="s">
        <v>646</v>
      </c>
      <c r="P360" s="13" t="s">
        <v>648</v>
      </c>
      <c r="Q360" s="14" t="s">
        <v>338</v>
      </c>
      <c r="R360" s="14" t="s">
        <v>513</v>
      </c>
      <c r="S360" s="14" t="s">
        <v>181</v>
      </c>
      <c r="T360" s="14" t="s">
        <v>950</v>
      </c>
      <c r="U360" s="14" t="s">
        <v>951</v>
      </c>
      <c r="V360" s="15"/>
      <c r="W360" s="15"/>
      <c r="X360" s="15"/>
      <c r="Y360" s="15">
        <v>153961.10999999999</v>
      </c>
      <c r="Z360" s="15">
        <v>753871.03</v>
      </c>
      <c r="AA360" s="15">
        <v>38497.879999999997</v>
      </c>
      <c r="AB360" s="15">
        <v>27871.46</v>
      </c>
      <c r="AC360" s="15">
        <v>1152649.57</v>
      </c>
      <c r="AD360" s="15">
        <v>69792.12</v>
      </c>
      <c r="AE360" s="15">
        <v>1306765.32</v>
      </c>
      <c r="AF360" s="15">
        <v>0</v>
      </c>
      <c r="AG360" s="15">
        <v>1638376.13</v>
      </c>
      <c r="AH360" s="15">
        <v>85512.69</v>
      </c>
      <c r="AI360" s="15">
        <v>0</v>
      </c>
      <c r="AJ360" s="15">
        <v>244931.68</v>
      </c>
      <c r="AK360" s="15">
        <v>395952.47</v>
      </c>
      <c r="AL360" s="15">
        <v>23656.84</v>
      </c>
      <c r="AM360" s="15">
        <v>0</v>
      </c>
      <c r="AN360" s="15">
        <v>0</v>
      </c>
      <c r="AO360" s="15">
        <v>0</v>
      </c>
      <c r="AP360" s="15">
        <v>0</v>
      </c>
      <c r="AQ360" s="15">
        <v>0</v>
      </c>
      <c r="AR360" s="15">
        <v>0</v>
      </c>
      <c r="AS360" s="15">
        <v>0</v>
      </c>
      <c r="AT360" s="15"/>
      <c r="AU360" s="15"/>
      <c r="AV360" s="15"/>
      <c r="AW360" s="15"/>
      <c r="AX360" s="15"/>
      <c r="AY360" s="15"/>
      <c r="AZ360" s="301"/>
      <c r="BA360" s="301"/>
    </row>
    <row r="361" spans="2:53" ht="38" hidden="1" thickTop="1" thickBot="1" x14ac:dyDescent="0.25">
      <c r="B361" s="10" t="str">
        <f t="shared" si="5"/>
        <v>5320118544222115XT0000</v>
      </c>
      <c r="C361" s="11" t="s">
        <v>913</v>
      </c>
      <c r="D361" s="12" t="s">
        <v>914</v>
      </c>
      <c r="E361" s="12" t="s">
        <v>984</v>
      </c>
      <c r="F361" s="12" t="s">
        <v>985</v>
      </c>
      <c r="G361" s="12" t="s">
        <v>986</v>
      </c>
      <c r="H361" s="13" t="s">
        <v>920</v>
      </c>
      <c r="I361" s="13" t="s">
        <v>535</v>
      </c>
      <c r="J361" s="13" t="s">
        <v>646</v>
      </c>
      <c r="K361" s="13" t="s">
        <v>689</v>
      </c>
      <c r="L361" s="13" t="s">
        <v>984</v>
      </c>
      <c r="M361" s="13" t="s">
        <v>347</v>
      </c>
      <c r="N361" s="13" t="s">
        <v>987</v>
      </c>
      <c r="O361" s="13" t="s">
        <v>646</v>
      </c>
      <c r="P361" s="13" t="s">
        <v>648</v>
      </c>
      <c r="Q361" s="14" t="s">
        <v>228</v>
      </c>
      <c r="R361" s="14" t="s">
        <v>579</v>
      </c>
      <c r="S361" s="14" t="s">
        <v>303</v>
      </c>
      <c r="T361" s="14" t="s">
        <v>933</v>
      </c>
      <c r="U361" s="14" t="s">
        <v>32</v>
      </c>
      <c r="V361" s="16">
        <v>94540.94</v>
      </c>
      <c r="W361" s="16">
        <v>131206.35999999999</v>
      </c>
      <c r="X361" s="16">
        <v>49832.04</v>
      </c>
      <c r="Y361" s="16">
        <v>6281554.4400000004</v>
      </c>
      <c r="Z361" s="16">
        <v>2010166.77</v>
      </c>
      <c r="AA361" s="16">
        <v>502697.6</v>
      </c>
      <c r="AB361" s="16">
        <v>110361.43</v>
      </c>
      <c r="AC361" s="16">
        <v>3577192.58</v>
      </c>
      <c r="AD361" s="16">
        <v>36054.239999999998</v>
      </c>
      <c r="AE361" s="16">
        <v>2000967.3</v>
      </c>
      <c r="AF361" s="16">
        <v>1654901.89</v>
      </c>
      <c r="AG361" s="16">
        <v>1272971.0900000001</v>
      </c>
      <c r="AH361" s="16">
        <v>278325.14</v>
      </c>
      <c r="AI361" s="16">
        <v>204662.29</v>
      </c>
      <c r="AJ361" s="16">
        <v>366521.76</v>
      </c>
      <c r="AK361" s="16">
        <v>1334096.6000000001</v>
      </c>
      <c r="AL361" s="16">
        <v>338607.68</v>
      </c>
      <c r="AM361" s="16">
        <v>1383967.81</v>
      </c>
      <c r="AN361" s="16">
        <v>1671801.27</v>
      </c>
      <c r="AO361" s="16">
        <v>811.62</v>
      </c>
      <c r="AP361" s="16">
        <v>1646505.36</v>
      </c>
      <c r="AQ361" s="16">
        <v>126987.36</v>
      </c>
      <c r="AR361" s="16">
        <v>1728158.8</v>
      </c>
      <c r="AS361" s="16">
        <v>220469.88</v>
      </c>
      <c r="AT361" s="16">
        <v>778071.88</v>
      </c>
      <c r="AU361" s="16">
        <v>57734.01</v>
      </c>
      <c r="AV361" s="16">
        <v>61641.2</v>
      </c>
      <c r="AW361" s="16">
        <v>20922.38</v>
      </c>
      <c r="AX361" s="16">
        <v>1846029.15</v>
      </c>
      <c r="AY361" s="16">
        <v>144674.29999999999</v>
      </c>
      <c r="AZ361" s="301"/>
      <c r="BA361" s="301"/>
    </row>
    <row r="362" spans="2:53" ht="38" hidden="1" thickTop="1" thickBot="1" x14ac:dyDescent="0.25">
      <c r="B362" s="10" t="str">
        <f t="shared" si="5"/>
        <v>5320118544232115XT0000</v>
      </c>
      <c r="C362" s="11" t="s">
        <v>913</v>
      </c>
      <c r="D362" s="12" t="s">
        <v>914</v>
      </c>
      <c r="E362" s="12" t="s">
        <v>984</v>
      </c>
      <c r="F362" s="12" t="s">
        <v>985</v>
      </c>
      <c r="G362" s="12" t="s">
        <v>986</v>
      </c>
      <c r="H362" s="13" t="s">
        <v>920</v>
      </c>
      <c r="I362" s="13" t="s">
        <v>535</v>
      </c>
      <c r="J362" s="13" t="s">
        <v>646</v>
      </c>
      <c r="K362" s="13" t="s">
        <v>932</v>
      </c>
      <c r="L362" s="13" t="s">
        <v>984</v>
      </c>
      <c r="M362" s="13" t="s">
        <v>347</v>
      </c>
      <c r="N362" s="13" t="s">
        <v>988</v>
      </c>
      <c r="O362" s="13" t="s">
        <v>646</v>
      </c>
      <c r="P362" s="13" t="s">
        <v>648</v>
      </c>
      <c r="Q362" s="14" t="s">
        <v>228</v>
      </c>
      <c r="R362" s="14" t="s">
        <v>579</v>
      </c>
      <c r="S362" s="14" t="s">
        <v>303</v>
      </c>
      <c r="T362" s="14" t="s">
        <v>933</v>
      </c>
      <c r="U362" s="14" t="s">
        <v>32</v>
      </c>
      <c r="V362" s="15"/>
      <c r="W362" s="15"/>
      <c r="X362" s="15"/>
      <c r="Y362" s="15"/>
      <c r="Z362" s="15"/>
      <c r="AA362" s="15"/>
      <c r="AB362" s="15"/>
      <c r="AC362" s="15"/>
      <c r="AD362" s="15"/>
      <c r="AE362" s="15"/>
      <c r="AF362" s="15"/>
      <c r="AG362" s="15"/>
      <c r="AH362" s="15"/>
      <c r="AI362" s="15"/>
      <c r="AJ362" s="15">
        <v>840.16</v>
      </c>
      <c r="AK362" s="15">
        <v>15585.26</v>
      </c>
      <c r="AL362" s="15">
        <v>6903.3</v>
      </c>
      <c r="AM362" s="15">
        <v>3638.75</v>
      </c>
      <c r="AN362" s="15">
        <v>10103.709999999999</v>
      </c>
      <c r="AO362" s="15">
        <v>10404.77</v>
      </c>
      <c r="AP362" s="15">
        <v>418.35</v>
      </c>
      <c r="AQ362" s="15">
        <v>5677.5</v>
      </c>
      <c r="AR362" s="15">
        <v>1.58</v>
      </c>
      <c r="AS362" s="15">
        <v>21841.24</v>
      </c>
      <c r="AT362" s="15">
        <v>773069.73</v>
      </c>
      <c r="AU362" s="15">
        <v>84994.94</v>
      </c>
      <c r="AV362" s="15">
        <v>0</v>
      </c>
      <c r="AW362" s="15">
        <v>0</v>
      </c>
      <c r="AX362" s="15">
        <v>101223.6</v>
      </c>
      <c r="AY362" s="15">
        <v>224971.72</v>
      </c>
      <c r="AZ362" s="301"/>
      <c r="BA362" s="301"/>
    </row>
    <row r="363" spans="2:53" ht="38" hidden="1" thickTop="1" thickBot="1" x14ac:dyDescent="0.25">
      <c r="B363" s="10" t="str">
        <f t="shared" si="5"/>
        <v>5310118544222115ZK0000</v>
      </c>
      <c r="C363" s="11" t="s">
        <v>913</v>
      </c>
      <c r="D363" s="12" t="s">
        <v>914</v>
      </c>
      <c r="E363" s="12" t="s">
        <v>994</v>
      </c>
      <c r="F363" s="12" t="s">
        <v>995</v>
      </c>
      <c r="G363" s="12" t="s">
        <v>996</v>
      </c>
      <c r="H363" s="13" t="s">
        <v>915</v>
      </c>
      <c r="I363" s="13" t="s">
        <v>535</v>
      </c>
      <c r="J363" s="13" t="s">
        <v>646</v>
      </c>
      <c r="K363" s="13" t="s">
        <v>689</v>
      </c>
      <c r="L363" s="13" t="s">
        <v>994</v>
      </c>
      <c r="M363" s="13" t="s">
        <v>347</v>
      </c>
      <c r="N363" s="13" t="s">
        <v>997</v>
      </c>
      <c r="O363" s="13" t="s">
        <v>646</v>
      </c>
      <c r="P363" s="13" t="s">
        <v>648</v>
      </c>
      <c r="Q363" s="14" t="s">
        <v>228</v>
      </c>
      <c r="R363" s="14" t="s">
        <v>579</v>
      </c>
      <c r="S363" s="14" t="s">
        <v>303</v>
      </c>
      <c r="T363" s="14" t="s">
        <v>933</v>
      </c>
      <c r="U363" s="14" t="s">
        <v>32</v>
      </c>
      <c r="V363" s="16"/>
      <c r="W363" s="16"/>
      <c r="X363" s="16"/>
      <c r="Y363" s="16"/>
      <c r="Z363" s="16">
        <v>3388.96</v>
      </c>
      <c r="AA363" s="16">
        <v>1850.8</v>
      </c>
      <c r="AB363" s="16">
        <v>15296.37</v>
      </c>
      <c r="AC363" s="16">
        <v>17889.560000000001</v>
      </c>
      <c r="AD363" s="16">
        <v>7950.4</v>
      </c>
      <c r="AE363" s="16">
        <v>21371.43</v>
      </c>
      <c r="AF363" s="16">
        <v>111579.17</v>
      </c>
      <c r="AG363" s="16">
        <v>104122.5</v>
      </c>
      <c r="AH363" s="16">
        <v>90656.44</v>
      </c>
      <c r="AI363" s="16">
        <v>25747.86</v>
      </c>
      <c r="AJ363" s="16">
        <v>1083.26</v>
      </c>
      <c r="AK363" s="16">
        <v>12237.54</v>
      </c>
      <c r="AL363" s="16">
        <v>120837.66</v>
      </c>
      <c r="AM363" s="16">
        <v>2726692.85</v>
      </c>
      <c r="AN363" s="16">
        <v>9327310.4900000002</v>
      </c>
      <c r="AO363" s="16">
        <v>684975.13</v>
      </c>
      <c r="AP363" s="16">
        <v>12406655.560000001</v>
      </c>
      <c r="AQ363" s="16">
        <v>346635.05</v>
      </c>
      <c r="AR363" s="16">
        <v>529506.36</v>
      </c>
      <c r="AS363" s="16">
        <v>382791.27</v>
      </c>
      <c r="AT363" s="16">
        <v>35736.9</v>
      </c>
      <c r="AU363" s="16">
        <v>0</v>
      </c>
      <c r="AV363" s="16">
        <v>0</v>
      </c>
      <c r="AW363" s="16">
        <v>0</v>
      </c>
      <c r="AX363" s="16">
        <v>717975.27</v>
      </c>
      <c r="AY363" s="16">
        <v>67348.17</v>
      </c>
      <c r="AZ363" s="301"/>
      <c r="BA363" s="301"/>
    </row>
    <row r="364" spans="2:53" ht="38" hidden="1" thickTop="1" thickBot="1" x14ac:dyDescent="0.25">
      <c r="B364" s="10" t="str">
        <f t="shared" si="5"/>
        <v>5310118544232115ZK0000</v>
      </c>
      <c r="C364" s="11" t="s">
        <v>913</v>
      </c>
      <c r="D364" s="12" t="s">
        <v>914</v>
      </c>
      <c r="E364" s="12" t="s">
        <v>994</v>
      </c>
      <c r="F364" s="12" t="s">
        <v>995</v>
      </c>
      <c r="G364" s="12" t="s">
        <v>996</v>
      </c>
      <c r="H364" s="13" t="s">
        <v>915</v>
      </c>
      <c r="I364" s="13" t="s">
        <v>535</v>
      </c>
      <c r="J364" s="13" t="s">
        <v>646</v>
      </c>
      <c r="K364" s="13" t="s">
        <v>932</v>
      </c>
      <c r="L364" s="13" t="s">
        <v>994</v>
      </c>
      <c r="M364" s="13" t="s">
        <v>347</v>
      </c>
      <c r="N364" s="13" t="s">
        <v>997</v>
      </c>
      <c r="O364" s="13" t="s">
        <v>646</v>
      </c>
      <c r="P364" s="13" t="s">
        <v>648</v>
      </c>
      <c r="Q364" s="14" t="s">
        <v>228</v>
      </c>
      <c r="R364" s="14" t="s">
        <v>579</v>
      </c>
      <c r="S364" s="14" t="s">
        <v>303</v>
      </c>
      <c r="T364" s="14" t="s">
        <v>933</v>
      </c>
      <c r="U364" s="14" t="s">
        <v>32</v>
      </c>
      <c r="V364" s="16"/>
      <c r="W364" s="16"/>
      <c r="X364" s="16"/>
      <c r="Y364" s="16"/>
      <c r="Z364" s="16"/>
      <c r="AA364" s="16"/>
      <c r="AB364" s="16"/>
      <c r="AC364" s="16"/>
      <c r="AD364" s="16"/>
      <c r="AE364" s="16"/>
      <c r="AF364" s="16"/>
      <c r="AG364" s="16"/>
      <c r="AH364" s="16"/>
      <c r="AI364" s="16">
        <v>9701.73</v>
      </c>
      <c r="AJ364" s="16">
        <v>12085.29</v>
      </c>
      <c r="AK364" s="16">
        <v>12524</v>
      </c>
      <c r="AL364" s="16">
        <v>5633.62</v>
      </c>
      <c r="AM364" s="16">
        <v>18205.61</v>
      </c>
      <c r="AN364" s="16">
        <v>28784.34</v>
      </c>
      <c r="AO364" s="16">
        <v>22441.040000000001</v>
      </c>
      <c r="AP364" s="16">
        <v>6725550.4299999997</v>
      </c>
      <c r="AQ364" s="16">
        <v>1313587.9099999999</v>
      </c>
      <c r="AR364" s="16">
        <v>14781688.109999999</v>
      </c>
      <c r="AS364" s="16">
        <v>17354385.530000001</v>
      </c>
      <c r="AT364" s="16">
        <v>1889818.42</v>
      </c>
      <c r="AU364" s="16">
        <v>285482.05</v>
      </c>
      <c r="AV364" s="16">
        <v>4788211.58</v>
      </c>
      <c r="AW364" s="16">
        <v>606859.64</v>
      </c>
      <c r="AX364" s="16">
        <v>7980271.0800000001</v>
      </c>
      <c r="AY364" s="16">
        <v>691600.47</v>
      </c>
      <c r="AZ364" s="301"/>
      <c r="BA364" s="301"/>
    </row>
    <row r="365" spans="2:53" ht="38" hidden="1" thickTop="1" thickBot="1" x14ac:dyDescent="0.25">
      <c r="B365" s="10" t="str">
        <f t="shared" si="5"/>
        <v>5310118544232115ZK0001</v>
      </c>
      <c r="C365" s="11" t="s">
        <v>913</v>
      </c>
      <c r="D365" s="12" t="s">
        <v>914</v>
      </c>
      <c r="E365" s="12" t="s">
        <v>994</v>
      </c>
      <c r="F365" s="12" t="s">
        <v>995</v>
      </c>
      <c r="G365" s="12" t="s">
        <v>996</v>
      </c>
      <c r="H365" s="13" t="s">
        <v>915</v>
      </c>
      <c r="I365" s="13" t="s">
        <v>535</v>
      </c>
      <c r="J365" s="13" t="s">
        <v>646</v>
      </c>
      <c r="K365" s="13" t="s">
        <v>932</v>
      </c>
      <c r="L365" s="13" t="s">
        <v>994</v>
      </c>
      <c r="M365" s="13" t="s">
        <v>335</v>
      </c>
      <c r="N365" s="13" t="s">
        <v>998</v>
      </c>
      <c r="O365" s="13" t="s">
        <v>646</v>
      </c>
      <c r="P365" s="13" t="s">
        <v>648</v>
      </c>
      <c r="Q365" s="14" t="s">
        <v>228</v>
      </c>
      <c r="R365" s="14" t="s">
        <v>579</v>
      </c>
      <c r="S365" s="14" t="s">
        <v>303</v>
      </c>
      <c r="T365" s="14" t="s">
        <v>933</v>
      </c>
      <c r="U365" s="14" t="s">
        <v>32</v>
      </c>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v>1585.43</v>
      </c>
      <c r="AY365" s="15">
        <v>8184.62</v>
      </c>
      <c r="AZ365" s="301"/>
      <c r="BA365" s="301"/>
    </row>
    <row r="366" spans="2:53" ht="38" hidden="1" thickTop="1" thickBot="1" x14ac:dyDescent="0.25">
      <c r="B366" s="10" t="str">
        <f t="shared" si="5"/>
        <v>53201185442321162K0001</v>
      </c>
      <c r="C366" s="11" t="s">
        <v>913</v>
      </c>
      <c r="D366" s="12" t="s">
        <v>914</v>
      </c>
      <c r="E366" s="12" t="s">
        <v>999</v>
      </c>
      <c r="F366" s="12" t="s">
        <v>1000</v>
      </c>
      <c r="G366" s="12" t="s">
        <v>1001</v>
      </c>
      <c r="H366" s="13" t="s">
        <v>920</v>
      </c>
      <c r="I366" s="13" t="s">
        <v>535</v>
      </c>
      <c r="J366" s="13" t="s">
        <v>646</v>
      </c>
      <c r="K366" s="13" t="s">
        <v>932</v>
      </c>
      <c r="L366" s="13" t="s">
        <v>999</v>
      </c>
      <c r="M366" s="13" t="s">
        <v>335</v>
      </c>
      <c r="N366" s="13" t="s">
        <v>1002</v>
      </c>
      <c r="O366" s="13" t="s">
        <v>646</v>
      </c>
      <c r="P366" s="13" t="s">
        <v>648</v>
      </c>
      <c r="Q366" s="14" t="s">
        <v>228</v>
      </c>
      <c r="R366" s="14" t="s">
        <v>579</v>
      </c>
      <c r="S366" s="14" t="s">
        <v>303</v>
      </c>
      <c r="T366" s="14" t="s">
        <v>933</v>
      </c>
      <c r="U366" s="14" t="s">
        <v>32</v>
      </c>
      <c r="V366" s="15"/>
      <c r="W366" s="15"/>
      <c r="X366" s="15"/>
      <c r="Y366" s="15"/>
      <c r="Z366" s="15"/>
      <c r="AA366" s="15"/>
      <c r="AB366" s="15"/>
      <c r="AC366" s="15"/>
      <c r="AD366" s="15"/>
      <c r="AE366" s="15"/>
      <c r="AF366" s="15"/>
      <c r="AG366" s="15"/>
      <c r="AH366" s="15"/>
      <c r="AI366" s="15"/>
      <c r="AJ366" s="15"/>
      <c r="AK366" s="15"/>
      <c r="AL366" s="15"/>
      <c r="AM366" s="15">
        <v>3298.26</v>
      </c>
      <c r="AN366" s="15">
        <v>60702.46</v>
      </c>
      <c r="AO366" s="15">
        <v>0</v>
      </c>
      <c r="AP366" s="15">
        <v>0</v>
      </c>
      <c r="AQ366" s="15">
        <v>0</v>
      </c>
      <c r="AR366" s="15">
        <v>0</v>
      </c>
      <c r="AS366" s="15">
        <v>0</v>
      </c>
      <c r="AT366" s="15"/>
      <c r="AU366" s="15"/>
      <c r="AV366" s="15"/>
      <c r="AW366" s="15">
        <v>7118.37</v>
      </c>
      <c r="AX366" s="15">
        <v>0</v>
      </c>
      <c r="AY366" s="15">
        <v>0</v>
      </c>
      <c r="AZ366" s="301"/>
      <c r="BA366" s="301"/>
    </row>
    <row r="367" spans="2:53" ht="50" hidden="1" thickTop="1" thickBot="1" x14ac:dyDescent="0.25">
      <c r="B367" s="10" t="str">
        <f t="shared" si="5"/>
        <v>5310118544208418510000</v>
      </c>
      <c r="C367" s="11" t="s">
        <v>913</v>
      </c>
      <c r="D367" s="12" t="s">
        <v>914</v>
      </c>
      <c r="E367" s="12" t="s">
        <v>1003</v>
      </c>
      <c r="F367" s="12" t="s">
        <v>1004</v>
      </c>
      <c r="G367" s="12" t="s">
        <v>1005</v>
      </c>
      <c r="H367" s="13" t="s">
        <v>915</v>
      </c>
      <c r="I367" s="13" t="s">
        <v>535</v>
      </c>
      <c r="J367" s="13" t="s">
        <v>646</v>
      </c>
      <c r="K367" s="13" t="s">
        <v>647</v>
      </c>
      <c r="L367" s="13" t="s">
        <v>1003</v>
      </c>
      <c r="M367" s="13" t="s">
        <v>347</v>
      </c>
      <c r="N367" s="13" t="s">
        <v>1006</v>
      </c>
      <c r="O367" s="13" t="s">
        <v>646</v>
      </c>
      <c r="P367" s="13" t="s">
        <v>648</v>
      </c>
      <c r="Q367" s="14" t="s">
        <v>228</v>
      </c>
      <c r="R367" s="14" t="s">
        <v>579</v>
      </c>
      <c r="S367" s="14" t="s">
        <v>293</v>
      </c>
      <c r="T367" s="14" t="s">
        <v>934</v>
      </c>
      <c r="U367" s="14" t="s">
        <v>32</v>
      </c>
      <c r="V367" s="16"/>
      <c r="W367" s="16"/>
      <c r="X367" s="16"/>
      <c r="Y367" s="16"/>
      <c r="Z367" s="16"/>
      <c r="AA367" s="16"/>
      <c r="AB367" s="16"/>
      <c r="AC367" s="16"/>
      <c r="AD367" s="16"/>
      <c r="AE367" s="16"/>
      <c r="AF367" s="16"/>
      <c r="AG367" s="16">
        <v>1109154.22</v>
      </c>
      <c r="AH367" s="16"/>
      <c r="AI367" s="16"/>
      <c r="AJ367" s="16"/>
      <c r="AK367" s="16">
        <v>242485</v>
      </c>
      <c r="AL367" s="16">
        <v>0</v>
      </c>
      <c r="AM367" s="16">
        <v>0</v>
      </c>
      <c r="AN367" s="16">
        <v>0</v>
      </c>
      <c r="AO367" s="16">
        <v>0</v>
      </c>
      <c r="AP367" s="16">
        <v>0</v>
      </c>
      <c r="AQ367" s="16">
        <v>0</v>
      </c>
      <c r="AR367" s="16">
        <v>443286.51</v>
      </c>
      <c r="AS367" s="16">
        <v>0</v>
      </c>
      <c r="AT367" s="16"/>
      <c r="AU367" s="16"/>
      <c r="AV367" s="16"/>
      <c r="AW367" s="16"/>
      <c r="AX367" s="16"/>
      <c r="AY367" s="16"/>
      <c r="AZ367" s="301"/>
      <c r="BA367" s="301"/>
    </row>
    <row r="368" spans="2:53" ht="50" hidden="1" thickTop="1" thickBot="1" x14ac:dyDescent="0.25">
      <c r="B368" s="10" t="str">
        <f t="shared" si="5"/>
        <v>5310118544222118510000</v>
      </c>
      <c r="C368" s="11" t="s">
        <v>913</v>
      </c>
      <c r="D368" s="12" t="s">
        <v>914</v>
      </c>
      <c r="E368" s="12" t="s">
        <v>1003</v>
      </c>
      <c r="F368" s="12" t="s">
        <v>1004</v>
      </c>
      <c r="G368" s="12" t="s">
        <v>1005</v>
      </c>
      <c r="H368" s="13" t="s">
        <v>915</v>
      </c>
      <c r="I368" s="13" t="s">
        <v>535</v>
      </c>
      <c r="J368" s="13" t="s">
        <v>646</v>
      </c>
      <c r="K368" s="13" t="s">
        <v>689</v>
      </c>
      <c r="L368" s="13" t="s">
        <v>1003</v>
      </c>
      <c r="M368" s="13" t="s">
        <v>347</v>
      </c>
      <c r="N368" s="13" t="s">
        <v>1007</v>
      </c>
      <c r="O368" s="13" t="s">
        <v>646</v>
      </c>
      <c r="P368" s="13" t="s">
        <v>648</v>
      </c>
      <c r="Q368" s="14" t="s">
        <v>228</v>
      </c>
      <c r="R368" s="14" t="s">
        <v>579</v>
      </c>
      <c r="S368" s="14" t="s">
        <v>293</v>
      </c>
      <c r="T368" s="14" t="s">
        <v>934</v>
      </c>
      <c r="U368" s="14" t="s">
        <v>32</v>
      </c>
      <c r="V368" s="16">
        <v>42869.17</v>
      </c>
      <c r="W368" s="16">
        <v>29970.81</v>
      </c>
      <c r="X368" s="16">
        <v>328347.65000000002</v>
      </c>
      <c r="Y368" s="16">
        <v>63158.53</v>
      </c>
      <c r="Z368" s="16">
        <v>2654205</v>
      </c>
      <c r="AA368" s="16">
        <v>8597515.6300000008</v>
      </c>
      <c r="AB368" s="16">
        <v>647965.73</v>
      </c>
      <c r="AC368" s="16">
        <v>98629.54</v>
      </c>
      <c r="AD368" s="16">
        <v>35978.29</v>
      </c>
      <c r="AE368" s="16">
        <v>37101.72</v>
      </c>
      <c r="AF368" s="16">
        <v>342228.36</v>
      </c>
      <c r="AG368" s="16">
        <v>889217.91</v>
      </c>
      <c r="AH368" s="16">
        <v>2283261.06</v>
      </c>
      <c r="AI368" s="16">
        <v>87789.59</v>
      </c>
      <c r="AJ368" s="16">
        <v>111558.15</v>
      </c>
      <c r="AK368" s="16">
        <v>62816.24</v>
      </c>
      <c r="AL368" s="16">
        <v>2028423.31</v>
      </c>
      <c r="AM368" s="16">
        <v>133457.26</v>
      </c>
      <c r="AN368" s="16">
        <v>35167.32</v>
      </c>
      <c r="AO368" s="16">
        <v>8068.19</v>
      </c>
      <c r="AP368" s="16">
        <v>0</v>
      </c>
      <c r="AQ368" s="16">
        <v>42751.03</v>
      </c>
      <c r="AR368" s="16">
        <v>120.43</v>
      </c>
      <c r="AS368" s="16">
        <v>66992.31</v>
      </c>
      <c r="AT368" s="16"/>
      <c r="AU368" s="16"/>
      <c r="AV368" s="16"/>
      <c r="AW368" s="16"/>
      <c r="AX368" s="16">
        <v>0</v>
      </c>
      <c r="AY368" s="16">
        <v>2557942.67</v>
      </c>
      <c r="AZ368" s="301"/>
      <c r="BA368" s="301"/>
    </row>
    <row r="369" spans="2:53" ht="50" hidden="1" thickTop="1" thickBot="1" x14ac:dyDescent="0.25">
      <c r="B369" s="10" t="str">
        <f t="shared" si="5"/>
        <v>5320118544222118510000</v>
      </c>
      <c r="C369" s="11" t="s">
        <v>913</v>
      </c>
      <c r="D369" s="12" t="s">
        <v>914</v>
      </c>
      <c r="E369" s="12" t="s">
        <v>1003</v>
      </c>
      <c r="F369" s="12" t="s">
        <v>1004</v>
      </c>
      <c r="G369" s="12" t="s">
        <v>1005</v>
      </c>
      <c r="H369" s="13" t="s">
        <v>920</v>
      </c>
      <c r="I369" s="13" t="s">
        <v>535</v>
      </c>
      <c r="J369" s="13" t="s">
        <v>646</v>
      </c>
      <c r="K369" s="13" t="s">
        <v>689</v>
      </c>
      <c r="L369" s="13" t="s">
        <v>1003</v>
      </c>
      <c r="M369" s="13" t="s">
        <v>347</v>
      </c>
      <c r="N369" s="13" t="s">
        <v>1007</v>
      </c>
      <c r="O369" s="13" t="s">
        <v>646</v>
      </c>
      <c r="P369" s="13" t="s">
        <v>648</v>
      </c>
      <c r="Q369" s="14" t="s">
        <v>228</v>
      </c>
      <c r="R369" s="14" t="s">
        <v>579</v>
      </c>
      <c r="S369" s="14" t="s">
        <v>293</v>
      </c>
      <c r="T369" s="14" t="s">
        <v>934</v>
      </c>
      <c r="U369" s="14" t="s">
        <v>32</v>
      </c>
      <c r="V369" s="16">
        <v>653344.97</v>
      </c>
      <c r="W369" s="16">
        <v>82148.81</v>
      </c>
      <c r="X369" s="16">
        <v>73614.33</v>
      </c>
      <c r="Y369" s="16">
        <v>1295722.8400000001</v>
      </c>
      <c r="Z369" s="16">
        <v>933914.6</v>
      </c>
      <c r="AA369" s="16">
        <v>605462.06000000006</v>
      </c>
      <c r="AB369" s="16">
        <v>1159045.29</v>
      </c>
      <c r="AC369" s="16">
        <v>711088.34</v>
      </c>
      <c r="AD369" s="16">
        <v>141484.13</v>
      </c>
      <c r="AE369" s="16">
        <v>939582.92</v>
      </c>
      <c r="AF369" s="16">
        <v>87037.87</v>
      </c>
      <c r="AG369" s="16">
        <v>1720680.58</v>
      </c>
      <c r="AH369" s="16">
        <v>611626.59</v>
      </c>
      <c r="AI369" s="16">
        <v>249987.64</v>
      </c>
      <c r="AJ369" s="16">
        <v>743219.27</v>
      </c>
      <c r="AK369" s="16">
        <v>1719943.37</v>
      </c>
      <c r="AL369" s="16">
        <v>63072.22</v>
      </c>
      <c r="AM369" s="16">
        <v>1225812.26</v>
      </c>
      <c r="AN369" s="16">
        <v>1075036.45</v>
      </c>
      <c r="AO369" s="16">
        <v>63954.67</v>
      </c>
      <c r="AP369" s="16">
        <v>3156762.89</v>
      </c>
      <c r="AQ369" s="16">
        <v>62400.78</v>
      </c>
      <c r="AR369" s="16">
        <v>3490704.68</v>
      </c>
      <c r="AS369" s="16">
        <v>221183.97</v>
      </c>
      <c r="AT369" s="16">
        <v>981217.02</v>
      </c>
      <c r="AU369" s="16">
        <v>295318.2</v>
      </c>
      <c r="AV369" s="16">
        <v>827035.25</v>
      </c>
      <c r="AW369" s="16">
        <v>16723.54</v>
      </c>
      <c r="AX369" s="16">
        <v>189472.53</v>
      </c>
      <c r="AY369" s="16">
        <v>776025.76</v>
      </c>
      <c r="AZ369" s="301"/>
      <c r="BA369" s="301"/>
    </row>
    <row r="370" spans="2:53" ht="50" hidden="1" thickTop="1" thickBot="1" x14ac:dyDescent="0.25">
      <c r="B370" s="10" t="str">
        <f t="shared" si="5"/>
        <v>5320118544232118510000</v>
      </c>
      <c r="C370" s="11" t="s">
        <v>913</v>
      </c>
      <c r="D370" s="12" t="s">
        <v>914</v>
      </c>
      <c r="E370" s="12" t="s">
        <v>1003</v>
      </c>
      <c r="F370" s="12" t="s">
        <v>1004</v>
      </c>
      <c r="G370" s="12" t="s">
        <v>1005</v>
      </c>
      <c r="H370" s="13" t="s">
        <v>920</v>
      </c>
      <c r="I370" s="13" t="s">
        <v>535</v>
      </c>
      <c r="J370" s="13" t="s">
        <v>646</v>
      </c>
      <c r="K370" s="13" t="s">
        <v>932</v>
      </c>
      <c r="L370" s="13" t="s">
        <v>1003</v>
      </c>
      <c r="M370" s="13" t="s">
        <v>347</v>
      </c>
      <c r="N370" s="13" t="s">
        <v>1007</v>
      </c>
      <c r="O370" s="13" t="s">
        <v>646</v>
      </c>
      <c r="P370" s="13" t="s">
        <v>648</v>
      </c>
      <c r="Q370" s="14" t="s">
        <v>228</v>
      </c>
      <c r="R370" s="14" t="s">
        <v>579</v>
      </c>
      <c r="S370" s="14" t="s">
        <v>293</v>
      </c>
      <c r="T370" s="14" t="s">
        <v>934</v>
      </c>
      <c r="U370" s="14" t="s">
        <v>32</v>
      </c>
      <c r="V370" s="16"/>
      <c r="W370" s="16"/>
      <c r="X370" s="16"/>
      <c r="Y370" s="16"/>
      <c r="Z370" s="16"/>
      <c r="AA370" s="16"/>
      <c r="AB370" s="16"/>
      <c r="AC370" s="16"/>
      <c r="AD370" s="16"/>
      <c r="AE370" s="16"/>
      <c r="AF370" s="16"/>
      <c r="AG370" s="16"/>
      <c r="AH370" s="16"/>
      <c r="AI370" s="16"/>
      <c r="AJ370" s="16"/>
      <c r="AK370" s="16"/>
      <c r="AL370" s="16">
        <v>1297.04</v>
      </c>
      <c r="AM370" s="16">
        <v>0</v>
      </c>
      <c r="AN370" s="16">
        <v>42042</v>
      </c>
      <c r="AO370" s="16">
        <v>2560.17</v>
      </c>
      <c r="AP370" s="16">
        <v>236.49</v>
      </c>
      <c r="AQ370" s="16">
        <v>0</v>
      </c>
      <c r="AR370" s="16">
        <v>29710.84</v>
      </c>
      <c r="AS370" s="16">
        <v>8272.58</v>
      </c>
      <c r="AT370" s="16">
        <v>5206.25</v>
      </c>
      <c r="AU370" s="16">
        <v>278.76</v>
      </c>
      <c r="AV370" s="16">
        <v>6160.64</v>
      </c>
      <c r="AW370" s="16">
        <v>1489.36</v>
      </c>
      <c r="AX370" s="16">
        <v>100602.22</v>
      </c>
      <c r="AY370" s="16">
        <v>0</v>
      </c>
      <c r="AZ370" s="301"/>
      <c r="BA370" s="301"/>
    </row>
    <row r="371" spans="2:53" ht="50" hidden="1" thickTop="1" thickBot="1" x14ac:dyDescent="0.25">
      <c r="B371" s="10" t="str">
        <f t="shared" si="5"/>
        <v>5320418544205118510000</v>
      </c>
      <c r="C371" s="11" t="s">
        <v>913</v>
      </c>
      <c r="D371" s="12" t="s">
        <v>914</v>
      </c>
      <c r="E371" s="12" t="s">
        <v>1003</v>
      </c>
      <c r="F371" s="12" t="s">
        <v>1004</v>
      </c>
      <c r="G371" s="12" t="s">
        <v>1005</v>
      </c>
      <c r="H371" s="13" t="s">
        <v>923</v>
      </c>
      <c r="I371" s="13" t="s">
        <v>535</v>
      </c>
      <c r="J371" s="13" t="s">
        <v>646</v>
      </c>
      <c r="K371" s="13" t="s">
        <v>957</v>
      </c>
      <c r="L371" s="13" t="s">
        <v>1003</v>
      </c>
      <c r="M371" s="13" t="s">
        <v>347</v>
      </c>
      <c r="N371" s="13" t="s">
        <v>1008</v>
      </c>
      <c r="O371" s="13" t="s">
        <v>646</v>
      </c>
      <c r="P371" s="13" t="s">
        <v>648</v>
      </c>
      <c r="Q371" s="14" t="s">
        <v>228</v>
      </c>
      <c r="R371" s="14" t="s">
        <v>579</v>
      </c>
      <c r="S371" s="14" t="s">
        <v>293</v>
      </c>
      <c r="T371" s="14" t="s">
        <v>934</v>
      </c>
      <c r="U371" s="14" t="s">
        <v>32</v>
      </c>
      <c r="V371" s="16"/>
      <c r="W371" s="16"/>
      <c r="X371" s="16"/>
      <c r="Y371" s="16"/>
      <c r="Z371" s="16"/>
      <c r="AA371" s="16"/>
      <c r="AB371" s="16"/>
      <c r="AC371" s="16"/>
      <c r="AD371" s="16"/>
      <c r="AE371" s="16"/>
      <c r="AF371" s="16">
        <v>830000</v>
      </c>
      <c r="AG371" s="16">
        <v>0</v>
      </c>
      <c r="AH371" s="16"/>
      <c r="AI371" s="16"/>
      <c r="AJ371" s="16"/>
      <c r="AK371" s="16"/>
      <c r="AL371" s="16"/>
      <c r="AM371" s="16"/>
      <c r="AN371" s="16">
        <v>1278487.78</v>
      </c>
      <c r="AO371" s="16">
        <v>0</v>
      </c>
      <c r="AP371" s="16">
        <v>0</v>
      </c>
      <c r="AQ371" s="16">
        <v>0</v>
      </c>
      <c r="AR371" s="16">
        <v>0</v>
      </c>
      <c r="AS371" s="16">
        <v>0</v>
      </c>
      <c r="AT371" s="16"/>
      <c r="AU371" s="16"/>
      <c r="AV371" s="16"/>
      <c r="AW371" s="16"/>
      <c r="AX371" s="16"/>
      <c r="AY371" s="16"/>
      <c r="AZ371" s="301"/>
      <c r="BA371" s="301"/>
    </row>
    <row r="372" spans="2:53" ht="50" hidden="1" thickTop="1" thickBot="1" x14ac:dyDescent="0.25">
      <c r="B372" s="10" t="str">
        <f t="shared" si="5"/>
        <v>5320418544222118510000</v>
      </c>
      <c r="C372" s="11" t="s">
        <v>913</v>
      </c>
      <c r="D372" s="12" t="s">
        <v>914</v>
      </c>
      <c r="E372" s="12" t="s">
        <v>1003</v>
      </c>
      <c r="F372" s="12" t="s">
        <v>1004</v>
      </c>
      <c r="G372" s="12" t="s">
        <v>1005</v>
      </c>
      <c r="H372" s="13" t="s">
        <v>923</v>
      </c>
      <c r="I372" s="13" t="s">
        <v>535</v>
      </c>
      <c r="J372" s="13" t="s">
        <v>646</v>
      </c>
      <c r="K372" s="13" t="s">
        <v>689</v>
      </c>
      <c r="L372" s="13" t="s">
        <v>1003</v>
      </c>
      <c r="M372" s="13" t="s">
        <v>347</v>
      </c>
      <c r="N372" s="13" t="s">
        <v>1007</v>
      </c>
      <c r="O372" s="13" t="s">
        <v>646</v>
      </c>
      <c r="P372" s="13" t="s">
        <v>648</v>
      </c>
      <c r="Q372" s="14" t="s">
        <v>228</v>
      </c>
      <c r="R372" s="14" t="s">
        <v>579</v>
      </c>
      <c r="S372" s="14" t="s">
        <v>293</v>
      </c>
      <c r="T372" s="14" t="s">
        <v>934</v>
      </c>
      <c r="U372" s="14" t="s">
        <v>32</v>
      </c>
      <c r="V372" s="16"/>
      <c r="W372" s="16"/>
      <c r="X372" s="16"/>
      <c r="Y372" s="16">
        <v>457219.11</v>
      </c>
      <c r="Z372" s="16">
        <v>0</v>
      </c>
      <c r="AA372" s="16">
        <v>196315.7</v>
      </c>
      <c r="AB372" s="16">
        <v>347018.47</v>
      </c>
      <c r="AC372" s="16">
        <v>41291.03</v>
      </c>
      <c r="AD372" s="16">
        <v>0</v>
      </c>
      <c r="AE372" s="16">
        <v>0</v>
      </c>
      <c r="AF372" s="16">
        <v>0</v>
      </c>
      <c r="AG372" s="16">
        <v>29156.639999999999</v>
      </c>
      <c r="AH372" s="16"/>
      <c r="AI372" s="16"/>
      <c r="AJ372" s="16"/>
      <c r="AK372" s="16"/>
      <c r="AL372" s="16"/>
      <c r="AM372" s="16"/>
      <c r="AN372" s="16"/>
      <c r="AO372" s="16"/>
      <c r="AP372" s="16"/>
      <c r="AQ372" s="16"/>
      <c r="AR372" s="16"/>
      <c r="AS372" s="16"/>
      <c r="AT372" s="16"/>
      <c r="AU372" s="16"/>
      <c r="AV372" s="16"/>
      <c r="AW372" s="16"/>
      <c r="AX372" s="16"/>
      <c r="AY372" s="16"/>
      <c r="AZ372" s="301"/>
      <c r="BA372" s="301"/>
    </row>
    <row r="373" spans="2:53" ht="50" hidden="1" thickTop="1" thickBot="1" x14ac:dyDescent="0.25">
      <c r="B373" s="10" t="str">
        <f t="shared" si="5"/>
        <v>5320418544232118510000</v>
      </c>
      <c r="C373" s="11" t="s">
        <v>913</v>
      </c>
      <c r="D373" s="12" t="s">
        <v>914</v>
      </c>
      <c r="E373" s="12" t="s">
        <v>1003</v>
      </c>
      <c r="F373" s="12" t="s">
        <v>1004</v>
      </c>
      <c r="G373" s="12" t="s">
        <v>1005</v>
      </c>
      <c r="H373" s="13" t="s">
        <v>923</v>
      </c>
      <c r="I373" s="13" t="s">
        <v>535</v>
      </c>
      <c r="J373" s="13" t="s">
        <v>646</v>
      </c>
      <c r="K373" s="13" t="s">
        <v>932</v>
      </c>
      <c r="L373" s="13" t="s">
        <v>1003</v>
      </c>
      <c r="M373" s="13" t="s">
        <v>347</v>
      </c>
      <c r="N373" s="13" t="s">
        <v>1007</v>
      </c>
      <c r="O373" s="13" t="s">
        <v>646</v>
      </c>
      <c r="P373" s="13" t="s">
        <v>648</v>
      </c>
      <c r="Q373" s="14" t="s">
        <v>228</v>
      </c>
      <c r="R373" s="14" t="s">
        <v>579</v>
      </c>
      <c r="S373" s="14" t="s">
        <v>293</v>
      </c>
      <c r="T373" s="14" t="s">
        <v>934</v>
      </c>
      <c r="U373" s="14" t="s">
        <v>32</v>
      </c>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v>10851</v>
      </c>
      <c r="AY373" s="16">
        <v>0</v>
      </c>
      <c r="AZ373" s="301"/>
      <c r="BA373" s="301"/>
    </row>
    <row r="374" spans="2:53" ht="38" hidden="1" thickTop="1" thickBot="1" x14ac:dyDescent="0.25">
      <c r="B374" s="10" t="str">
        <f t="shared" si="5"/>
        <v>532041854422211N640000</v>
      </c>
      <c r="C374" s="11" t="s">
        <v>913</v>
      </c>
      <c r="D374" s="12" t="s">
        <v>914</v>
      </c>
      <c r="E374" s="12" t="s">
        <v>1009</v>
      </c>
      <c r="F374" s="12" t="s">
        <v>1010</v>
      </c>
      <c r="G374" s="12" t="s">
        <v>1011</v>
      </c>
      <c r="H374" s="13" t="s">
        <v>923</v>
      </c>
      <c r="I374" s="13" t="s">
        <v>535</v>
      </c>
      <c r="J374" s="13" t="s">
        <v>646</v>
      </c>
      <c r="K374" s="13" t="s">
        <v>689</v>
      </c>
      <c r="L374" s="13" t="s">
        <v>1009</v>
      </c>
      <c r="M374" s="13" t="s">
        <v>347</v>
      </c>
      <c r="N374" s="13" t="s">
        <v>1012</v>
      </c>
      <c r="O374" s="13" t="s">
        <v>646</v>
      </c>
      <c r="P374" s="13" t="s">
        <v>648</v>
      </c>
      <c r="Q374" s="14" t="s">
        <v>228</v>
      </c>
      <c r="R374" s="14" t="s">
        <v>579</v>
      </c>
      <c r="S374" s="14" t="s">
        <v>303</v>
      </c>
      <c r="T374" s="14" t="s">
        <v>933</v>
      </c>
      <c r="U374" s="14" t="s">
        <v>32</v>
      </c>
      <c r="V374" s="16"/>
      <c r="W374" s="16"/>
      <c r="X374" s="16"/>
      <c r="Y374" s="16"/>
      <c r="Z374" s="16">
        <v>1063926.1499999999</v>
      </c>
      <c r="AA374" s="16">
        <v>2204506.02</v>
      </c>
      <c r="AB374" s="16">
        <v>970970.52</v>
      </c>
      <c r="AC374" s="16">
        <v>2048018.22</v>
      </c>
      <c r="AD374" s="16">
        <v>0</v>
      </c>
      <c r="AE374" s="16">
        <v>1020032.93</v>
      </c>
      <c r="AF374" s="16">
        <v>751658.41</v>
      </c>
      <c r="AG374" s="16">
        <v>1617523.26</v>
      </c>
      <c r="AH374" s="16"/>
      <c r="AI374" s="16">
        <v>29785.09</v>
      </c>
      <c r="AJ374" s="16">
        <v>475629.26</v>
      </c>
      <c r="AK374" s="16">
        <v>29360.03</v>
      </c>
      <c r="AL374" s="16">
        <v>0</v>
      </c>
      <c r="AM374" s="16">
        <v>0</v>
      </c>
      <c r="AN374" s="16">
        <v>19049.47</v>
      </c>
      <c r="AO374" s="16">
        <v>1988.05</v>
      </c>
      <c r="AP374" s="16">
        <v>0</v>
      </c>
      <c r="AQ374" s="16">
        <v>0</v>
      </c>
      <c r="AR374" s="16">
        <v>0</v>
      </c>
      <c r="AS374" s="16">
        <v>2312918.7400000002</v>
      </c>
      <c r="AT374" s="16"/>
      <c r="AU374" s="16"/>
      <c r="AV374" s="16"/>
      <c r="AW374" s="16"/>
      <c r="AX374" s="16"/>
      <c r="AY374" s="16"/>
      <c r="AZ374" s="301"/>
      <c r="BA374" s="301"/>
    </row>
    <row r="375" spans="2:53" ht="38" hidden="1" thickTop="1" thickBot="1" x14ac:dyDescent="0.25">
      <c r="B375" s="10" t="str">
        <f t="shared" si="5"/>
        <v>532041854423211N640000</v>
      </c>
      <c r="C375" s="11" t="s">
        <v>913</v>
      </c>
      <c r="D375" s="12" t="s">
        <v>914</v>
      </c>
      <c r="E375" s="12" t="s">
        <v>1009</v>
      </c>
      <c r="F375" s="12" t="s">
        <v>1010</v>
      </c>
      <c r="G375" s="12" t="s">
        <v>1011</v>
      </c>
      <c r="H375" s="13" t="s">
        <v>923</v>
      </c>
      <c r="I375" s="13" t="s">
        <v>535</v>
      </c>
      <c r="J375" s="13" t="s">
        <v>646</v>
      </c>
      <c r="K375" s="13" t="s">
        <v>932</v>
      </c>
      <c r="L375" s="13" t="s">
        <v>1009</v>
      </c>
      <c r="M375" s="13" t="s">
        <v>347</v>
      </c>
      <c r="N375" s="13" t="s">
        <v>1013</v>
      </c>
      <c r="O375" s="13" t="s">
        <v>646</v>
      </c>
      <c r="P375" s="13" t="s">
        <v>648</v>
      </c>
      <c r="Q375" s="14" t="s">
        <v>228</v>
      </c>
      <c r="R375" s="14" t="s">
        <v>579</v>
      </c>
      <c r="S375" s="14" t="s">
        <v>303</v>
      </c>
      <c r="T375" s="14" t="s">
        <v>933</v>
      </c>
      <c r="U375" s="14" t="s">
        <v>32</v>
      </c>
      <c r="V375" s="16"/>
      <c r="W375" s="16"/>
      <c r="X375" s="16"/>
      <c r="Y375" s="16"/>
      <c r="Z375" s="16"/>
      <c r="AA375" s="16"/>
      <c r="AB375" s="16"/>
      <c r="AC375" s="16"/>
      <c r="AD375" s="16"/>
      <c r="AE375" s="16"/>
      <c r="AF375" s="16"/>
      <c r="AG375" s="16"/>
      <c r="AH375" s="16"/>
      <c r="AI375" s="16">
        <v>3158.58</v>
      </c>
      <c r="AJ375" s="16">
        <v>0</v>
      </c>
      <c r="AK375" s="16">
        <v>1082.77</v>
      </c>
      <c r="AL375" s="16">
        <v>3077.84</v>
      </c>
      <c r="AM375" s="16">
        <v>0</v>
      </c>
      <c r="AN375" s="16">
        <v>0</v>
      </c>
      <c r="AO375" s="16">
        <v>1001.15</v>
      </c>
      <c r="AP375" s="16">
        <v>0</v>
      </c>
      <c r="AQ375" s="16">
        <v>591.6</v>
      </c>
      <c r="AR375" s="16">
        <v>2615.5</v>
      </c>
      <c r="AS375" s="16">
        <v>18340547.670000002</v>
      </c>
      <c r="AT375" s="16">
        <v>16454021.880000001</v>
      </c>
      <c r="AU375" s="16">
        <v>6197140.7400000002</v>
      </c>
      <c r="AV375" s="16">
        <v>326487.71000000002</v>
      </c>
      <c r="AW375" s="16">
        <v>4670.97</v>
      </c>
      <c r="AX375" s="16">
        <v>0</v>
      </c>
      <c r="AY375" s="16">
        <v>0</v>
      </c>
      <c r="AZ375" s="301"/>
      <c r="BA375" s="301"/>
    </row>
    <row r="376" spans="2:53" ht="38" hidden="1" thickTop="1" thickBot="1" x14ac:dyDescent="0.25">
      <c r="B376" s="10" t="str">
        <f t="shared" si="5"/>
        <v>532041854423211N640001</v>
      </c>
      <c r="C376" s="11" t="s">
        <v>913</v>
      </c>
      <c r="D376" s="12" t="s">
        <v>914</v>
      </c>
      <c r="E376" s="12" t="s">
        <v>1009</v>
      </c>
      <c r="F376" s="12" t="s">
        <v>1010</v>
      </c>
      <c r="G376" s="12" t="s">
        <v>1011</v>
      </c>
      <c r="H376" s="13" t="s">
        <v>923</v>
      </c>
      <c r="I376" s="13" t="s">
        <v>535</v>
      </c>
      <c r="J376" s="13" t="s">
        <v>646</v>
      </c>
      <c r="K376" s="13" t="s">
        <v>932</v>
      </c>
      <c r="L376" s="13" t="s">
        <v>1009</v>
      </c>
      <c r="M376" s="13" t="s">
        <v>335</v>
      </c>
      <c r="N376" s="13" t="s">
        <v>1014</v>
      </c>
      <c r="O376" s="13" t="s">
        <v>646</v>
      </c>
      <c r="P376" s="13" t="s">
        <v>648</v>
      </c>
      <c r="Q376" s="14" t="s">
        <v>228</v>
      </c>
      <c r="R376" s="14" t="s">
        <v>579</v>
      </c>
      <c r="S376" s="14" t="s">
        <v>303</v>
      </c>
      <c r="T376" s="14" t="s">
        <v>933</v>
      </c>
      <c r="U376" s="14" t="s">
        <v>32</v>
      </c>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v>732890.39</v>
      </c>
      <c r="AX376" s="16">
        <v>45828.3</v>
      </c>
      <c r="AY376" s="16">
        <v>0</v>
      </c>
      <c r="AZ376" s="301"/>
      <c r="BA376" s="301"/>
    </row>
    <row r="377" spans="2:53" ht="26" thickTop="1" thickBot="1" x14ac:dyDescent="0.25">
      <c r="B377" s="10" t="str">
        <f t="shared" si="5"/>
        <v>5310118544222120VR0000</v>
      </c>
      <c r="C377" s="11" t="s">
        <v>913</v>
      </c>
      <c r="D377" s="12" t="s">
        <v>914</v>
      </c>
      <c r="E377" s="12" t="s">
        <v>643</v>
      </c>
      <c r="F377" s="12" t="s">
        <v>644</v>
      </c>
      <c r="G377" s="12" t="s">
        <v>645</v>
      </c>
      <c r="H377" s="13" t="s">
        <v>915</v>
      </c>
      <c r="I377" s="13" t="s">
        <v>535</v>
      </c>
      <c r="J377" s="13" t="s">
        <v>646</v>
      </c>
      <c r="K377" s="13" t="s">
        <v>689</v>
      </c>
      <c r="L377" s="13" t="s">
        <v>643</v>
      </c>
      <c r="M377" s="13" t="s">
        <v>347</v>
      </c>
      <c r="N377" s="13" t="s">
        <v>1015</v>
      </c>
      <c r="O377" s="13" t="s">
        <v>646</v>
      </c>
      <c r="P377" s="13" t="s">
        <v>648</v>
      </c>
      <c r="Q377" s="14" t="s">
        <v>338</v>
      </c>
      <c r="R377" s="14" t="s">
        <v>513</v>
      </c>
      <c r="S377" s="14" t="s">
        <v>185</v>
      </c>
      <c r="T377" s="14" t="s">
        <v>962</v>
      </c>
      <c r="U377" s="14" t="s">
        <v>32</v>
      </c>
      <c r="V377" s="16">
        <v>0</v>
      </c>
      <c r="W377" s="16">
        <v>0</v>
      </c>
      <c r="X377" s="16">
        <v>218114.83</v>
      </c>
      <c r="Y377" s="16">
        <v>536706.4</v>
      </c>
      <c r="Z377" s="16">
        <v>0</v>
      </c>
      <c r="AA377" s="16">
        <v>9781.2900000000009</v>
      </c>
      <c r="AB377" s="16">
        <v>0</v>
      </c>
      <c r="AC377" s="16">
        <v>0</v>
      </c>
      <c r="AD377" s="16">
        <v>0</v>
      </c>
      <c r="AE377" s="16">
        <v>230746</v>
      </c>
      <c r="AF377" s="16">
        <v>826693.74</v>
      </c>
      <c r="AG377" s="16">
        <v>1511436</v>
      </c>
      <c r="AH377" s="16"/>
      <c r="AI377" s="16">
        <v>2322.9899999999998</v>
      </c>
      <c r="AJ377" s="16">
        <v>0</v>
      </c>
      <c r="AK377" s="16">
        <v>744181.78</v>
      </c>
      <c r="AL377" s="16">
        <v>0</v>
      </c>
      <c r="AM377" s="16">
        <v>24002.6</v>
      </c>
      <c r="AN377" s="16">
        <v>1428776.24</v>
      </c>
      <c r="AO377" s="16">
        <v>2092830.28</v>
      </c>
      <c r="AP377" s="16">
        <v>1550202.94</v>
      </c>
      <c r="AQ377" s="16">
        <v>176330.73</v>
      </c>
      <c r="AR377" s="16">
        <v>2825806.04</v>
      </c>
      <c r="AS377" s="16">
        <v>1558647.14</v>
      </c>
      <c r="AT377" s="16">
        <v>1909617.18</v>
      </c>
      <c r="AU377" s="16">
        <v>64242.96</v>
      </c>
      <c r="AV377" s="16">
        <v>252024.37</v>
      </c>
      <c r="AW377" s="16">
        <v>31607.24</v>
      </c>
      <c r="AX377" s="16">
        <v>348483.02</v>
      </c>
      <c r="AY377" s="16">
        <v>27735.19</v>
      </c>
      <c r="AZ377" s="301"/>
      <c r="BA377" s="301"/>
    </row>
    <row r="378" spans="2:53" ht="50" thickTop="1" thickBot="1" x14ac:dyDescent="0.25">
      <c r="B378" s="10" t="str">
        <f t="shared" si="5"/>
        <v>5310118544222120VR0001</v>
      </c>
      <c r="C378" s="11" t="s">
        <v>913</v>
      </c>
      <c r="D378" s="12" t="s">
        <v>914</v>
      </c>
      <c r="E378" s="12" t="s">
        <v>643</v>
      </c>
      <c r="F378" s="12" t="s">
        <v>644</v>
      </c>
      <c r="G378" s="12" t="s">
        <v>645</v>
      </c>
      <c r="H378" s="13" t="s">
        <v>915</v>
      </c>
      <c r="I378" s="13" t="s">
        <v>535</v>
      </c>
      <c r="J378" s="13" t="s">
        <v>646</v>
      </c>
      <c r="K378" s="13" t="s">
        <v>689</v>
      </c>
      <c r="L378" s="13" t="s">
        <v>643</v>
      </c>
      <c r="M378" s="13" t="s">
        <v>335</v>
      </c>
      <c r="N378" s="13" t="s">
        <v>1016</v>
      </c>
      <c r="O378" s="13" t="s">
        <v>646</v>
      </c>
      <c r="P378" s="13" t="s">
        <v>648</v>
      </c>
      <c r="Q378" s="14" t="s">
        <v>338</v>
      </c>
      <c r="R378" s="14" t="s">
        <v>513</v>
      </c>
      <c r="S378" s="14" t="s">
        <v>185</v>
      </c>
      <c r="T378" s="14" t="s">
        <v>962</v>
      </c>
      <c r="U378" s="14" t="s">
        <v>32</v>
      </c>
      <c r="V378" s="16">
        <v>7133.17</v>
      </c>
      <c r="W378" s="16">
        <v>7133.17</v>
      </c>
      <c r="X378" s="16">
        <v>110990.01</v>
      </c>
      <c r="Y378" s="16">
        <v>21207.87</v>
      </c>
      <c r="Z378" s="16">
        <v>214063.15</v>
      </c>
      <c r="AA378" s="16">
        <v>258033.4</v>
      </c>
      <c r="AB378" s="16">
        <v>34452.089999999997</v>
      </c>
      <c r="AC378" s="16">
        <v>0</v>
      </c>
      <c r="AD378" s="16">
        <v>14266.34</v>
      </c>
      <c r="AE378" s="16">
        <v>0</v>
      </c>
      <c r="AF378" s="16">
        <v>21399.51</v>
      </c>
      <c r="AG378" s="16">
        <v>296431.34000000003</v>
      </c>
      <c r="AH378" s="16">
        <v>9728.5400000000009</v>
      </c>
      <c r="AI378" s="16">
        <v>1180.96</v>
      </c>
      <c r="AJ378" s="16">
        <v>0</v>
      </c>
      <c r="AK378" s="16">
        <v>0</v>
      </c>
      <c r="AL378" s="16">
        <v>0</v>
      </c>
      <c r="AM378" s="16">
        <v>1367.91</v>
      </c>
      <c r="AN378" s="16">
        <v>85</v>
      </c>
      <c r="AO378" s="16">
        <v>0</v>
      </c>
      <c r="AP378" s="16">
        <v>0</v>
      </c>
      <c r="AQ378" s="16">
        <v>0</v>
      </c>
      <c r="AR378" s="16">
        <v>0</v>
      </c>
      <c r="AS378" s="16">
        <v>924221.4</v>
      </c>
      <c r="AT378" s="16"/>
      <c r="AU378" s="16"/>
      <c r="AV378" s="16"/>
      <c r="AW378" s="16"/>
      <c r="AX378" s="16"/>
      <c r="AY378" s="16"/>
      <c r="AZ378" s="301"/>
      <c r="BA378" s="301"/>
    </row>
    <row r="379" spans="2:53" ht="26" thickTop="1" thickBot="1" x14ac:dyDescent="0.25">
      <c r="B379" s="10" t="str">
        <f t="shared" si="5"/>
        <v>5310118544232120VR0000</v>
      </c>
      <c r="C379" s="11" t="s">
        <v>913</v>
      </c>
      <c r="D379" s="12" t="s">
        <v>914</v>
      </c>
      <c r="E379" s="12" t="s">
        <v>643</v>
      </c>
      <c r="F379" s="12" t="s">
        <v>644</v>
      </c>
      <c r="G379" s="12" t="s">
        <v>645</v>
      </c>
      <c r="H379" s="13" t="s">
        <v>915</v>
      </c>
      <c r="I379" s="13" t="s">
        <v>535</v>
      </c>
      <c r="J379" s="13" t="s">
        <v>646</v>
      </c>
      <c r="K379" s="13" t="s">
        <v>932</v>
      </c>
      <c r="L379" s="13" t="s">
        <v>643</v>
      </c>
      <c r="M379" s="13" t="s">
        <v>347</v>
      </c>
      <c r="N379" s="13" t="s">
        <v>644</v>
      </c>
      <c r="O379" s="13" t="s">
        <v>646</v>
      </c>
      <c r="P379" s="13" t="s">
        <v>648</v>
      </c>
      <c r="Q379" s="14" t="s">
        <v>338</v>
      </c>
      <c r="R379" s="14" t="s">
        <v>513</v>
      </c>
      <c r="S379" s="14" t="s">
        <v>185</v>
      </c>
      <c r="T379" s="14" t="s">
        <v>962</v>
      </c>
      <c r="U379" s="14" t="s">
        <v>32</v>
      </c>
      <c r="V379" s="16"/>
      <c r="W379" s="16"/>
      <c r="X379" s="16"/>
      <c r="Y379" s="16"/>
      <c r="Z379" s="16"/>
      <c r="AA379" s="16"/>
      <c r="AB379" s="16"/>
      <c r="AC379" s="16"/>
      <c r="AD379" s="16"/>
      <c r="AE379" s="16"/>
      <c r="AF379" s="16"/>
      <c r="AG379" s="16"/>
      <c r="AH379" s="16"/>
      <c r="AI379" s="16"/>
      <c r="AJ379" s="16"/>
      <c r="AK379" s="16"/>
      <c r="AL379" s="16"/>
      <c r="AM379" s="16"/>
      <c r="AN379" s="16"/>
      <c r="AO379" s="16">
        <v>13376</v>
      </c>
      <c r="AP379" s="16">
        <v>16720</v>
      </c>
      <c r="AQ379" s="16">
        <v>1564187.54</v>
      </c>
      <c r="AR379" s="16">
        <v>69254.679999999993</v>
      </c>
      <c r="AS379" s="16">
        <v>370228.52</v>
      </c>
      <c r="AT379" s="16">
        <v>49498.35</v>
      </c>
      <c r="AU379" s="16">
        <v>46660</v>
      </c>
      <c r="AV379" s="16">
        <v>60335.28</v>
      </c>
      <c r="AW379" s="16">
        <v>41051.19</v>
      </c>
      <c r="AX379" s="16">
        <v>35379.379999999997</v>
      </c>
      <c r="AY379" s="16">
        <v>27486.77</v>
      </c>
      <c r="AZ379" s="301"/>
      <c r="BA379" s="301"/>
    </row>
    <row r="380" spans="2:53" ht="62" thickTop="1" thickBot="1" x14ac:dyDescent="0.25">
      <c r="B380" s="10" t="str">
        <f t="shared" si="5"/>
        <v>5310118544222120VS0000</v>
      </c>
      <c r="C380" s="11" t="s">
        <v>913</v>
      </c>
      <c r="D380" s="12" t="s">
        <v>914</v>
      </c>
      <c r="E380" s="12" t="s">
        <v>1017</v>
      </c>
      <c r="F380" s="12" t="s">
        <v>1018</v>
      </c>
      <c r="G380" s="12" t="s">
        <v>1019</v>
      </c>
      <c r="H380" s="13" t="s">
        <v>915</v>
      </c>
      <c r="I380" s="13" t="s">
        <v>535</v>
      </c>
      <c r="J380" s="13" t="s">
        <v>646</v>
      </c>
      <c r="K380" s="13" t="s">
        <v>689</v>
      </c>
      <c r="L380" s="13" t="s">
        <v>1017</v>
      </c>
      <c r="M380" s="13" t="s">
        <v>347</v>
      </c>
      <c r="N380" s="13" t="s">
        <v>1020</v>
      </c>
      <c r="O380" s="13" t="s">
        <v>646</v>
      </c>
      <c r="P380" s="13" t="s">
        <v>648</v>
      </c>
      <c r="Q380" s="14" t="s">
        <v>338</v>
      </c>
      <c r="R380" s="14" t="s">
        <v>513</v>
      </c>
      <c r="S380" s="14" t="s">
        <v>183</v>
      </c>
      <c r="T380" s="14" t="s">
        <v>687</v>
      </c>
      <c r="U380" s="14" t="s">
        <v>688</v>
      </c>
      <c r="V380" s="16"/>
      <c r="W380" s="16"/>
      <c r="X380" s="16"/>
      <c r="Y380" s="16">
        <v>129545.31</v>
      </c>
      <c r="Z380" s="16">
        <v>0</v>
      </c>
      <c r="AA380" s="16">
        <v>0</v>
      </c>
      <c r="AB380" s="16">
        <v>0</v>
      </c>
      <c r="AC380" s="16">
        <v>100000</v>
      </c>
      <c r="AD380" s="16">
        <v>0</v>
      </c>
      <c r="AE380" s="16">
        <v>0</v>
      </c>
      <c r="AF380" s="16">
        <v>0</v>
      </c>
      <c r="AG380" s="16">
        <v>0</v>
      </c>
      <c r="AH380" s="16"/>
      <c r="AI380" s="16"/>
      <c r="AJ380" s="16"/>
      <c r="AK380" s="16">
        <v>171000</v>
      </c>
      <c r="AL380" s="16">
        <v>937248</v>
      </c>
      <c r="AM380" s="16">
        <v>0</v>
      </c>
      <c r="AN380" s="16">
        <v>0</v>
      </c>
      <c r="AO380" s="16">
        <v>0</v>
      </c>
      <c r="AP380" s="16">
        <v>0</v>
      </c>
      <c r="AQ380" s="16">
        <v>0</v>
      </c>
      <c r="AR380" s="16">
        <v>0</v>
      </c>
      <c r="AS380" s="16">
        <v>0</v>
      </c>
      <c r="AT380" s="16"/>
      <c r="AU380" s="16"/>
      <c r="AV380" s="16"/>
      <c r="AW380" s="16"/>
      <c r="AX380" s="16"/>
      <c r="AY380" s="16"/>
      <c r="AZ380" s="301"/>
      <c r="BA380" s="301"/>
    </row>
    <row r="381" spans="2:53" ht="62" thickTop="1" thickBot="1" x14ac:dyDescent="0.25">
      <c r="B381" s="10" t="str">
        <f t="shared" si="5"/>
        <v>5310118544232120VS0000</v>
      </c>
      <c r="C381" s="11" t="s">
        <v>913</v>
      </c>
      <c r="D381" s="12" t="s">
        <v>914</v>
      </c>
      <c r="E381" s="12" t="s">
        <v>1017</v>
      </c>
      <c r="F381" s="12" t="s">
        <v>1018</v>
      </c>
      <c r="G381" s="12" t="s">
        <v>1019</v>
      </c>
      <c r="H381" s="13" t="s">
        <v>915</v>
      </c>
      <c r="I381" s="13" t="s">
        <v>535</v>
      </c>
      <c r="J381" s="13" t="s">
        <v>646</v>
      </c>
      <c r="K381" s="13" t="s">
        <v>932</v>
      </c>
      <c r="L381" s="13" t="s">
        <v>1017</v>
      </c>
      <c r="M381" s="13" t="s">
        <v>347</v>
      </c>
      <c r="N381" s="13" t="s">
        <v>1021</v>
      </c>
      <c r="O381" s="13" t="s">
        <v>646</v>
      </c>
      <c r="P381" s="13" t="s">
        <v>648</v>
      </c>
      <c r="Q381" s="14" t="s">
        <v>338</v>
      </c>
      <c r="R381" s="14" t="s">
        <v>513</v>
      </c>
      <c r="S381" s="14" t="s">
        <v>183</v>
      </c>
      <c r="T381" s="14" t="s">
        <v>687</v>
      </c>
      <c r="U381" s="14" t="s">
        <v>688</v>
      </c>
      <c r="V381" s="16"/>
      <c r="W381" s="16"/>
      <c r="X381" s="16"/>
      <c r="Y381" s="16"/>
      <c r="Z381" s="16"/>
      <c r="AA381" s="16"/>
      <c r="AB381" s="16"/>
      <c r="AC381" s="16"/>
      <c r="AD381" s="16"/>
      <c r="AE381" s="16"/>
      <c r="AF381" s="16"/>
      <c r="AG381" s="16"/>
      <c r="AH381" s="16"/>
      <c r="AI381" s="16"/>
      <c r="AJ381" s="16"/>
      <c r="AK381" s="16"/>
      <c r="AL381" s="16"/>
      <c r="AM381" s="16"/>
      <c r="AN381" s="16"/>
      <c r="AO381" s="16">
        <v>4473.1499999999996</v>
      </c>
      <c r="AP381" s="16">
        <v>0</v>
      </c>
      <c r="AQ381" s="16">
        <v>0</v>
      </c>
      <c r="AR381" s="16">
        <v>0</v>
      </c>
      <c r="AS381" s="16">
        <v>0</v>
      </c>
      <c r="AT381" s="16"/>
      <c r="AU381" s="16"/>
      <c r="AV381" s="16"/>
      <c r="AW381" s="16"/>
      <c r="AX381" s="16"/>
      <c r="AY381" s="16"/>
      <c r="AZ381" s="301"/>
      <c r="BA381" s="301"/>
    </row>
    <row r="382" spans="2:53" ht="62" thickTop="1" thickBot="1" x14ac:dyDescent="0.25">
      <c r="B382" s="10" t="str">
        <f t="shared" si="5"/>
        <v>4420518544208420WI0007</v>
      </c>
      <c r="C382" s="11" t="s">
        <v>913</v>
      </c>
      <c r="D382" s="12" t="s">
        <v>914</v>
      </c>
      <c r="E382" s="12" t="s">
        <v>682</v>
      </c>
      <c r="F382" s="12" t="s">
        <v>683</v>
      </c>
      <c r="G382" s="12" t="s">
        <v>684</v>
      </c>
      <c r="H382" s="13" t="s">
        <v>685</v>
      </c>
      <c r="I382" s="13" t="s">
        <v>535</v>
      </c>
      <c r="J382" s="13" t="s">
        <v>646</v>
      </c>
      <c r="K382" s="13" t="s">
        <v>647</v>
      </c>
      <c r="L382" s="13" t="s">
        <v>682</v>
      </c>
      <c r="M382" s="13" t="s">
        <v>370</v>
      </c>
      <c r="N382" s="13" t="s">
        <v>686</v>
      </c>
      <c r="O382" s="13" t="s">
        <v>646</v>
      </c>
      <c r="P382" s="13" t="s">
        <v>648</v>
      </c>
      <c r="Q382" s="14" t="s">
        <v>338</v>
      </c>
      <c r="R382" s="14" t="s">
        <v>513</v>
      </c>
      <c r="S382" s="14" t="s">
        <v>183</v>
      </c>
      <c r="T382" s="14" t="s">
        <v>687</v>
      </c>
      <c r="U382" s="14" t="s">
        <v>688</v>
      </c>
      <c r="V382" s="15"/>
      <c r="W382" s="15"/>
      <c r="X382" s="15"/>
      <c r="Y382" s="15"/>
      <c r="Z382" s="15"/>
      <c r="AA382" s="15"/>
      <c r="AB382" s="15"/>
      <c r="AC382" s="15"/>
      <c r="AD382" s="15"/>
      <c r="AE382" s="15"/>
      <c r="AF382" s="15"/>
      <c r="AG382" s="15"/>
      <c r="AH382" s="15"/>
      <c r="AI382" s="15"/>
      <c r="AJ382" s="15"/>
      <c r="AK382" s="15"/>
      <c r="AL382" s="15">
        <v>70155.47</v>
      </c>
      <c r="AM382" s="15">
        <v>0</v>
      </c>
      <c r="AN382" s="15">
        <v>0</v>
      </c>
      <c r="AO382" s="15">
        <v>0</v>
      </c>
      <c r="AP382" s="15">
        <v>0</v>
      </c>
      <c r="AQ382" s="15">
        <v>0</v>
      </c>
      <c r="AR382" s="15">
        <v>0</v>
      </c>
      <c r="AS382" s="15">
        <v>0</v>
      </c>
      <c r="AT382" s="15"/>
      <c r="AU382" s="15"/>
      <c r="AV382" s="15"/>
      <c r="AW382" s="15"/>
      <c r="AX382" s="15"/>
      <c r="AY382" s="15"/>
      <c r="AZ382" s="301"/>
      <c r="BA382" s="301"/>
    </row>
    <row r="383" spans="2:53" ht="62" thickTop="1" thickBot="1" x14ac:dyDescent="0.25">
      <c r="B383" s="10" t="str">
        <f t="shared" si="5"/>
        <v>4420518544222120WI0001</v>
      </c>
      <c r="C383" s="11" t="s">
        <v>913</v>
      </c>
      <c r="D383" s="12" t="s">
        <v>914</v>
      </c>
      <c r="E383" s="12" t="s">
        <v>682</v>
      </c>
      <c r="F383" s="12" t="s">
        <v>683</v>
      </c>
      <c r="G383" s="12" t="s">
        <v>684</v>
      </c>
      <c r="H383" s="13" t="s">
        <v>685</v>
      </c>
      <c r="I383" s="13" t="s">
        <v>535</v>
      </c>
      <c r="J383" s="13" t="s">
        <v>646</v>
      </c>
      <c r="K383" s="13" t="s">
        <v>689</v>
      </c>
      <c r="L383" s="13" t="s">
        <v>682</v>
      </c>
      <c r="M383" s="13" t="s">
        <v>335</v>
      </c>
      <c r="N383" s="13" t="s">
        <v>690</v>
      </c>
      <c r="O383" s="13" t="s">
        <v>646</v>
      </c>
      <c r="P383" s="13" t="s">
        <v>648</v>
      </c>
      <c r="Q383" s="14" t="s">
        <v>338</v>
      </c>
      <c r="R383" s="14" t="s">
        <v>513</v>
      </c>
      <c r="S383" s="14" t="s">
        <v>183</v>
      </c>
      <c r="T383" s="14" t="s">
        <v>687</v>
      </c>
      <c r="U383" s="14" t="s">
        <v>688</v>
      </c>
      <c r="V383" s="15"/>
      <c r="W383" s="15"/>
      <c r="X383" s="15"/>
      <c r="Y383" s="15"/>
      <c r="Z383" s="15"/>
      <c r="AA383" s="15"/>
      <c r="AB383" s="15"/>
      <c r="AC383" s="15"/>
      <c r="AD383" s="15"/>
      <c r="AE383" s="15"/>
      <c r="AF383" s="15"/>
      <c r="AG383" s="15"/>
      <c r="AH383" s="15">
        <v>1694818.04</v>
      </c>
      <c r="AI383" s="15">
        <v>1539959.61</v>
      </c>
      <c r="AJ383" s="15">
        <v>805991.32</v>
      </c>
      <c r="AK383" s="15">
        <v>568256.61</v>
      </c>
      <c r="AL383" s="15">
        <v>45260.07</v>
      </c>
      <c r="AM383" s="15">
        <v>80241.490000000005</v>
      </c>
      <c r="AN383" s="15">
        <v>8374.19</v>
      </c>
      <c r="AO383" s="15">
        <v>8584.48</v>
      </c>
      <c r="AP383" s="15">
        <v>0</v>
      </c>
      <c r="AQ383" s="15">
        <v>529717.49</v>
      </c>
      <c r="AR383" s="15">
        <v>14161.29</v>
      </c>
      <c r="AS383" s="15">
        <v>0</v>
      </c>
      <c r="AT383" s="15"/>
      <c r="AU383" s="15"/>
      <c r="AV383" s="15"/>
      <c r="AW383" s="15"/>
      <c r="AX383" s="15"/>
      <c r="AY383" s="15"/>
      <c r="AZ383" s="301"/>
      <c r="BA383" s="301"/>
    </row>
    <row r="384" spans="2:53" ht="62" thickTop="1" thickBot="1" x14ac:dyDescent="0.25">
      <c r="B384" s="10" t="str">
        <f t="shared" si="5"/>
        <v>4420518544222120WI0002</v>
      </c>
      <c r="C384" s="11" t="s">
        <v>913</v>
      </c>
      <c r="D384" s="12" t="s">
        <v>914</v>
      </c>
      <c r="E384" s="12" t="s">
        <v>682</v>
      </c>
      <c r="F384" s="12" t="s">
        <v>683</v>
      </c>
      <c r="G384" s="12" t="s">
        <v>684</v>
      </c>
      <c r="H384" s="13" t="s">
        <v>685</v>
      </c>
      <c r="I384" s="13" t="s">
        <v>535</v>
      </c>
      <c r="J384" s="13" t="s">
        <v>646</v>
      </c>
      <c r="K384" s="13" t="s">
        <v>689</v>
      </c>
      <c r="L384" s="13" t="s">
        <v>682</v>
      </c>
      <c r="M384" s="13" t="s">
        <v>358</v>
      </c>
      <c r="N384" s="13" t="s">
        <v>691</v>
      </c>
      <c r="O384" s="13" t="s">
        <v>646</v>
      </c>
      <c r="P384" s="13" t="s">
        <v>648</v>
      </c>
      <c r="Q384" s="14" t="s">
        <v>338</v>
      </c>
      <c r="R384" s="14" t="s">
        <v>513</v>
      </c>
      <c r="S384" s="14" t="s">
        <v>183</v>
      </c>
      <c r="T384" s="14" t="s">
        <v>687</v>
      </c>
      <c r="U384" s="14" t="s">
        <v>688</v>
      </c>
      <c r="V384" s="15"/>
      <c r="W384" s="15"/>
      <c r="X384" s="15"/>
      <c r="Y384" s="15"/>
      <c r="Z384" s="15"/>
      <c r="AA384" s="15"/>
      <c r="AB384" s="15"/>
      <c r="AC384" s="15"/>
      <c r="AD384" s="15"/>
      <c r="AE384" s="15"/>
      <c r="AF384" s="15"/>
      <c r="AG384" s="15"/>
      <c r="AH384" s="15">
        <v>12921.78</v>
      </c>
      <c r="AI384" s="15">
        <v>28219.7</v>
      </c>
      <c r="AJ384" s="15">
        <v>58192.04</v>
      </c>
      <c r="AK384" s="15">
        <v>26267.32</v>
      </c>
      <c r="AL384" s="15">
        <v>2746.05</v>
      </c>
      <c r="AM384" s="15">
        <v>0</v>
      </c>
      <c r="AN384" s="15">
        <v>90177.59</v>
      </c>
      <c r="AO384" s="15">
        <v>48645.11</v>
      </c>
      <c r="AP384" s="15">
        <v>45962.63</v>
      </c>
      <c r="AQ384" s="15">
        <v>121780.97</v>
      </c>
      <c r="AR384" s="15">
        <v>16046.1</v>
      </c>
      <c r="AS384" s="15">
        <v>11657.07</v>
      </c>
      <c r="AT384" s="15">
        <v>1051</v>
      </c>
      <c r="AU384" s="15">
        <v>0</v>
      </c>
      <c r="AV384" s="15">
        <v>2865.32</v>
      </c>
      <c r="AW384" s="15">
        <v>5804.75</v>
      </c>
      <c r="AX384" s="15">
        <v>2669.32</v>
      </c>
      <c r="AY384" s="15">
        <v>8436.18</v>
      </c>
      <c r="AZ384" s="301"/>
      <c r="BA384" s="301"/>
    </row>
    <row r="385" spans="2:53" ht="62" thickTop="1" thickBot="1" x14ac:dyDescent="0.25">
      <c r="B385" s="10" t="str">
        <f t="shared" si="5"/>
        <v>4420518544222120WI0003</v>
      </c>
      <c r="C385" s="11" t="s">
        <v>913</v>
      </c>
      <c r="D385" s="12" t="s">
        <v>914</v>
      </c>
      <c r="E385" s="12" t="s">
        <v>682</v>
      </c>
      <c r="F385" s="12" t="s">
        <v>683</v>
      </c>
      <c r="G385" s="12" t="s">
        <v>684</v>
      </c>
      <c r="H385" s="13" t="s">
        <v>685</v>
      </c>
      <c r="I385" s="13" t="s">
        <v>535</v>
      </c>
      <c r="J385" s="13" t="s">
        <v>646</v>
      </c>
      <c r="K385" s="13" t="s">
        <v>689</v>
      </c>
      <c r="L385" s="13" t="s">
        <v>682</v>
      </c>
      <c r="M385" s="13" t="s">
        <v>359</v>
      </c>
      <c r="N385" s="13" t="s">
        <v>692</v>
      </c>
      <c r="O385" s="13" t="s">
        <v>646</v>
      </c>
      <c r="P385" s="13" t="s">
        <v>648</v>
      </c>
      <c r="Q385" s="14" t="s">
        <v>338</v>
      </c>
      <c r="R385" s="14" t="s">
        <v>513</v>
      </c>
      <c r="S385" s="14" t="s">
        <v>183</v>
      </c>
      <c r="T385" s="14" t="s">
        <v>687</v>
      </c>
      <c r="U385" s="14" t="s">
        <v>688</v>
      </c>
      <c r="V385" s="15"/>
      <c r="W385" s="15"/>
      <c r="X385" s="15"/>
      <c r="Y385" s="15"/>
      <c r="Z385" s="15"/>
      <c r="AA385" s="15"/>
      <c r="AB385" s="15"/>
      <c r="AC385" s="15"/>
      <c r="AD385" s="15"/>
      <c r="AE385" s="15"/>
      <c r="AF385" s="15"/>
      <c r="AG385" s="15"/>
      <c r="AH385" s="15">
        <v>73703.66</v>
      </c>
      <c r="AI385" s="15">
        <v>424.89</v>
      </c>
      <c r="AJ385" s="15">
        <v>44.34</v>
      </c>
      <c r="AK385" s="15">
        <v>0</v>
      </c>
      <c r="AL385" s="15">
        <v>0</v>
      </c>
      <c r="AM385" s="15">
        <v>0</v>
      </c>
      <c r="AN385" s="15">
        <v>0</v>
      </c>
      <c r="AO385" s="15">
        <v>0</v>
      </c>
      <c r="AP385" s="15">
        <v>0</v>
      </c>
      <c r="AQ385" s="15">
        <v>0</v>
      </c>
      <c r="AR385" s="15">
        <v>0</v>
      </c>
      <c r="AS385" s="15">
        <v>0</v>
      </c>
      <c r="AT385" s="15"/>
      <c r="AU385" s="15"/>
      <c r="AV385" s="15"/>
      <c r="AW385" s="15"/>
      <c r="AX385" s="15"/>
      <c r="AY385" s="15"/>
      <c r="AZ385" s="301"/>
      <c r="BA385" s="301"/>
    </row>
    <row r="386" spans="2:53" ht="62" thickTop="1" thickBot="1" x14ac:dyDescent="0.25">
      <c r="B386" s="10" t="str">
        <f t="shared" si="5"/>
        <v>4420518544222120WI0004</v>
      </c>
      <c r="C386" s="11" t="s">
        <v>913</v>
      </c>
      <c r="D386" s="12" t="s">
        <v>914</v>
      </c>
      <c r="E386" s="12" t="s">
        <v>682</v>
      </c>
      <c r="F386" s="12" t="s">
        <v>683</v>
      </c>
      <c r="G386" s="12" t="s">
        <v>684</v>
      </c>
      <c r="H386" s="13" t="s">
        <v>685</v>
      </c>
      <c r="I386" s="13" t="s">
        <v>535</v>
      </c>
      <c r="J386" s="13" t="s">
        <v>646</v>
      </c>
      <c r="K386" s="13" t="s">
        <v>689</v>
      </c>
      <c r="L386" s="13" t="s">
        <v>682</v>
      </c>
      <c r="M386" s="13" t="s">
        <v>383</v>
      </c>
      <c r="N386" s="13" t="s">
        <v>693</v>
      </c>
      <c r="O386" s="13" t="s">
        <v>646</v>
      </c>
      <c r="P386" s="13" t="s">
        <v>648</v>
      </c>
      <c r="Q386" s="14" t="s">
        <v>338</v>
      </c>
      <c r="R386" s="14" t="s">
        <v>513</v>
      </c>
      <c r="S386" s="14" t="s">
        <v>183</v>
      </c>
      <c r="T386" s="14" t="s">
        <v>687</v>
      </c>
      <c r="U386" s="14" t="s">
        <v>688</v>
      </c>
      <c r="V386" s="15"/>
      <c r="W386" s="15"/>
      <c r="X386" s="15"/>
      <c r="Y386" s="15"/>
      <c r="Z386" s="15"/>
      <c r="AA386" s="15"/>
      <c r="AB386" s="15"/>
      <c r="AC386" s="15"/>
      <c r="AD386" s="15"/>
      <c r="AE386" s="15"/>
      <c r="AF386" s="15"/>
      <c r="AG386" s="15"/>
      <c r="AH386" s="15">
        <v>31782.639999999999</v>
      </c>
      <c r="AI386" s="15">
        <v>0</v>
      </c>
      <c r="AJ386" s="15">
        <v>0</v>
      </c>
      <c r="AK386" s="15">
        <v>956887.12</v>
      </c>
      <c r="AL386" s="15">
        <v>99862.88</v>
      </c>
      <c r="AM386" s="15">
        <v>956887.12</v>
      </c>
      <c r="AN386" s="15">
        <v>99862.88</v>
      </c>
      <c r="AO386" s="15">
        <v>0</v>
      </c>
      <c r="AP386" s="15">
        <v>0</v>
      </c>
      <c r="AQ386" s="15">
        <v>0</v>
      </c>
      <c r="AR386" s="15">
        <v>0</v>
      </c>
      <c r="AS386" s="15">
        <v>987136.35</v>
      </c>
      <c r="AT386" s="15">
        <v>259553.9</v>
      </c>
      <c r="AU386" s="15">
        <v>0</v>
      </c>
      <c r="AV386" s="15">
        <v>0</v>
      </c>
      <c r="AW386" s="15">
        <v>0</v>
      </c>
      <c r="AX386" s="15">
        <v>423415.46</v>
      </c>
      <c r="AY386" s="15">
        <v>44188.59</v>
      </c>
      <c r="AZ386" s="301"/>
      <c r="BA386" s="301"/>
    </row>
    <row r="387" spans="2:53" ht="62" thickTop="1" thickBot="1" x14ac:dyDescent="0.25">
      <c r="B387" s="10" t="str">
        <f t="shared" si="5"/>
        <v>4420518544222120WI0006</v>
      </c>
      <c r="C387" s="11" t="s">
        <v>913</v>
      </c>
      <c r="D387" s="12" t="s">
        <v>914</v>
      </c>
      <c r="E387" s="12" t="s">
        <v>682</v>
      </c>
      <c r="F387" s="12" t="s">
        <v>683</v>
      </c>
      <c r="G387" s="12" t="s">
        <v>684</v>
      </c>
      <c r="H387" s="13" t="s">
        <v>685</v>
      </c>
      <c r="I387" s="13" t="s">
        <v>535</v>
      </c>
      <c r="J387" s="13" t="s">
        <v>646</v>
      </c>
      <c r="K387" s="13" t="s">
        <v>689</v>
      </c>
      <c r="L387" s="13" t="s">
        <v>682</v>
      </c>
      <c r="M387" s="13" t="s">
        <v>391</v>
      </c>
      <c r="N387" s="13" t="s">
        <v>694</v>
      </c>
      <c r="O387" s="13" t="s">
        <v>646</v>
      </c>
      <c r="P387" s="13" t="s">
        <v>648</v>
      </c>
      <c r="Q387" s="14" t="s">
        <v>338</v>
      </c>
      <c r="R387" s="14" t="s">
        <v>513</v>
      </c>
      <c r="S387" s="14" t="s">
        <v>183</v>
      </c>
      <c r="T387" s="14" t="s">
        <v>687</v>
      </c>
      <c r="U387" s="14" t="s">
        <v>688</v>
      </c>
      <c r="V387" s="15"/>
      <c r="W387" s="15"/>
      <c r="X387" s="15"/>
      <c r="Y387" s="15"/>
      <c r="Z387" s="15"/>
      <c r="AA387" s="15"/>
      <c r="AB387" s="15"/>
      <c r="AC387" s="15"/>
      <c r="AD387" s="15"/>
      <c r="AE387" s="15"/>
      <c r="AF387" s="15"/>
      <c r="AG387" s="15"/>
      <c r="AH387" s="15"/>
      <c r="AI387" s="15">
        <v>897480</v>
      </c>
      <c r="AJ387" s="15">
        <v>1000000</v>
      </c>
      <c r="AK387" s="15">
        <v>0</v>
      </c>
      <c r="AL387" s="15">
        <v>0</v>
      </c>
      <c r="AM387" s="15">
        <v>1500000</v>
      </c>
      <c r="AN387" s="15">
        <v>134478.06</v>
      </c>
      <c r="AO387" s="15">
        <v>2711984.98</v>
      </c>
      <c r="AP387" s="15">
        <v>0</v>
      </c>
      <c r="AQ387" s="15">
        <v>0</v>
      </c>
      <c r="AR387" s="15">
        <v>0</v>
      </c>
      <c r="AS387" s="15">
        <v>2000000</v>
      </c>
      <c r="AT387" s="15"/>
      <c r="AU387" s="15"/>
      <c r="AV387" s="15"/>
      <c r="AW387" s="15"/>
      <c r="AX387" s="15"/>
      <c r="AY387" s="15"/>
      <c r="AZ387" s="301"/>
      <c r="BA387" s="301"/>
    </row>
    <row r="388" spans="2:53" ht="62" thickTop="1" thickBot="1" x14ac:dyDescent="0.25">
      <c r="B388" s="10" t="str">
        <f t="shared" si="5"/>
        <v>4420518544222120WI0007</v>
      </c>
      <c r="C388" s="11" t="s">
        <v>913</v>
      </c>
      <c r="D388" s="12" t="s">
        <v>914</v>
      </c>
      <c r="E388" s="12" t="s">
        <v>682</v>
      </c>
      <c r="F388" s="12" t="s">
        <v>683</v>
      </c>
      <c r="G388" s="12" t="s">
        <v>684</v>
      </c>
      <c r="H388" s="13" t="s">
        <v>685</v>
      </c>
      <c r="I388" s="13" t="s">
        <v>535</v>
      </c>
      <c r="J388" s="13" t="s">
        <v>646</v>
      </c>
      <c r="K388" s="13" t="s">
        <v>689</v>
      </c>
      <c r="L388" s="13" t="s">
        <v>682</v>
      </c>
      <c r="M388" s="13" t="s">
        <v>370</v>
      </c>
      <c r="N388" s="13" t="s">
        <v>686</v>
      </c>
      <c r="O388" s="13" t="s">
        <v>646</v>
      </c>
      <c r="P388" s="13" t="s">
        <v>648</v>
      </c>
      <c r="Q388" s="14" t="s">
        <v>338</v>
      </c>
      <c r="R388" s="14" t="s">
        <v>513</v>
      </c>
      <c r="S388" s="14" t="s">
        <v>183</v>
      </c>
      <c r="T388" s="14" t="s">
        <v>687</v>
      </c>
      <c r="U388" s="14" t="s">
        <v>688</v>
      </c>
      <c r="V388" s="15"/>
      <c r="W388" s="15"/>
      <c r="X388" s="15"/>
      <c r="Y388" s="15"/>
      <c r="Z388" s="15"/>
      <c r="AA388" s="15"/>
      <c r="AB388" s="15"/>
      <c r="AC388" s="15"/>
      <c r="AD388" s="15"/>
      <c r="AE388" s="15"/>
      <c r="AF388" s="15"/>
      <c r="AG388" s="15"/>
      <c r="AH388" s="15"/>
      <c r="AI388" s="15">
        <v>16515.88</v>
      </c>
      <c r="AJ388" s="15">
        <v>1656.8</v>
      </c>
      <c r="AK388" s="15">
        <v>0</v>
      </c>
      <c r="AL388" s="15">
        <v>282.49</v>
      </c>
      <c r="AM388" s="15">
        <v>0</v>
      </c>
      <c r="AN388" s="15">
        <v>0</v>
      </c>
      <c r="AO388" s="15">
        <v>0</v>
      </c>
      <c r="AP388" s="15">
        <v>0</v>
      </c>
      <c r="AQ388" s="15">
        <v>0</v>
      </c>
      <c r="AR388" s="15">
        <v>0</v>
      </c>
      <c r="AS388" s="15">
        <v>0</v>
      </c>
      <c r="AT388" s="15"/>
      <c r="AU388" s="15"/>
      <c r="AV388" s="15"/>
      <c r="AW388" s="15"/>
      <c r="AX388" s="15"/>
      <c r="AY388" s="15"/>
      <c r="AZ388" s="301"/>
      <c r="BA388" s="301"/>
    </row>
    <row r="389" spans="2:53" ht="62" thickTop="1" thickBot="1" x14ac:dyDescent="0.25">
      <c r="B389" s="10" t="str">
        <f t="shared" ref="B389:B452" si="6">CONCATENATE(H389,I389,J389,K389,L389,M389)</f>
        <v>4420518544222120WI0009</v>
      </c>
      <c r="C389" s="11" t="s">
        <v>913</v>
      </c>
      <c r="D389" s="12" t="s">
        <v>914</v>
      </c>
      <c r="E389" s="12" t="s">
        <v>682</v>
      </c>
      <c r="F389" s="12" t="s">
        <v>683</v>
      </c>
      <c r="G389" s="12" t="s">
        <v>684</v>
      </c>
      <c r="H389" s="13" t="s">
        <v>685</v>
      </c>
      <c r="I389" s="13" t="s">
        <v>535</v>
      </c>
      <c r="J389" s="13" t="s">
        <v>646</v>
      </c>
      <c r="K389" s="13" t="s">
        <v>689</v>
      </c>
      <c r="L389" s="13" t="s">
        <v>682</v>
      </c>
      <c r="M389" s="13" t="s">
        <v>384</v>
      </c>
      <c r="N389" s="13" t="s">
        <v>695</v>
      </c>
      <c r="O389" s="13" t="s">
        <v>646</v>
      </c>
      <c r="P389" s="13" t="s">
        <v>648</v>
      </c>
      <c r="Q389" s="14" t="s">
        <v>338</v>
      </c>
      <c r="R389" s="14" t="s">
        <v>513</v>
      </c>
      <c r="S389" s="14" t="s">
        <v>183</v>
      </c>
      <c r="T389" s="14" t="s">
        <v>687</v>
      </c>
      <c r="U389" s="14" t="s">
        <v>688</v>
      </c>
      <c r="V389" s="15"/>
      <c r="W389" s="15"/>
      <c r="X389" s="15"/>
      <c r="Y389" s="15"/>
      <c r="Z389" s="15"/>
      <c r="AA389" s="15"/>
      <c r="AB389" s="15"/>
      <c r="AC389" s="15"/>
      <c r="AD389" s="15"/>
      <c r="AE389" s="15"/>
      <c r="AF389" s="15"/>
      <c r="AG389" s="15"/>
      <c r="AH389" s="15">
        <v>20000</v>
      </c>
      <c r="AI389" s="15">
        <v>6702.7</v>
      </c>
      <c r="AJ389" s="15">
        <v>159190.75</v>
      </c>
      <c r="AK389" s="15">
        <v>10422.120000000001</v>
      </c>
      <c r="AL389" s="15">
        <v>333.37</v>
      </c>
      <c r="AM389" s="15">
        <v>0</v>
      </c>
      <c r="AN389" s="15">
        <v>0</v>
      </c>
      <c r="AO389" s="15">
        <v>0</v>
      </c>
      <c r="AP389" s="15">
        <v>0</v>
      </c>
      <c r="AQ389" s="15">
        <v>0</v>
      </c>
      <c r="AR389" s="15">
        <v>0</v>
      </c>
      <c r="AS389" s="15">
        <v>0</v>
      </c>
      <c r="AT389" s="15"/>
      <c r="AU389" s="15"/>
      <c r="AV389" s="15"/>
      <c r="AW389" s="15"/>
      <c r="AX389" s="15"/>
      <c r="AY389" s="15"/>
      <c r="AZ389" s="301"/>
      <c r="BA389" s="301"/>
    </row>
    <row r="390" spans="2:53" ht="62" thickTop="1" thickBot="1" x14ac:dyDescent="0.25">
      <c r="B390" s="10" t="str">
        <f t="shared" si="6"/>
        <v>4420518544222120WI000B</v>
      </c>
      <c r="C390" s="11" t="s">
        <v>913</v>
      </c>
      <c r="D390" s="12" t="s">
        <v>914</v>
      </c>
      <c r="E390" s="12" t="s">
        <v>682</v>
      </c>
      <c r="F390" s="12" t="s">
        <v>683</v>
      </c>
      <c r="G390" s="12" t="s">
        <v>684</v>
      </c>
      <c r="H390" s="13" t="s">
        <v>685</v>
      </c>
      <c r="I390" s="13" t="s">
        <v>535</v>
      </c>
      <c r="J390" s="13" t="s">
        <v>646</v>
      </c>
      <c r="K390" s="13" t="s">
        <v>689</v>
      </c>
      <c r="L390" s="13" t="s">
        <v>682</v>
      </c>
      <c r="M390" s="13" t="s">
        <v>486</v>
      </c>
      <c r="N390" s="13" t="s">
        <v>696</v>
      </c>
      <c r="O390" s="13" t="s">
        <v>646</v>
      </c>
      <c r="P390" s="13" t="s">
        <v>648</v>
      </c>
      <c r="Q390" s="14" t="s">
        <v>338</v>
      </c>
      <c r="R390" s="14" t="s">
        <v>513</v>
      </c>
      <c r="S390" s="14" t="s">
        <v>183</v>
      </c>
      <c r="T390" s="14" t="s">
        <v>687</v>
      </c>
      <c r="U390" s="14" t="s">
        <v>688</v>
      </c>
      <c r="V390" s="15"/>
      <c r="W390" s="15"/>
      <c r="X390" s="15"/>
      <c r="Y390" s="15"/>
      <c r="Z390" s="15"/>
      <c r="AA390" s="15"/>
      <c r="AB390" s="15"/>
      <c r="AC390" s="15"/>
      <c r="AD390" s="15"/>
      <c r="AE390" s="15"/>
      <c r="AF390" s="15"/>
      <c r="AG390" s="15"/>
      <c r="AH390" s="15">
        <v>249256.4</v>
      </c>
      <c r="AI390" s="15">
        <v>102095.4</v>
      </c>
      <c r="AJ390" s="15">
        <v>212060.7</v>
      </c>
      <c r="AK390" s="15">
        <v>0</v>
      </c>
      <c r="AL390" s="15">
        <v>97570.26</v>
      </c>
      <c r="AM390" s="15">
        <v>103357.99</v>
      </c>
      <c r="AN390" s="15">
        <v>101020.64</v>
      </c>
      <c r="AO390" s="15">
        <v>85367.71</v>
      </c>
      <c r="AP390" s="15">
        <v>0</v>
      </c>
      <c r="AQ390" s="15">
        <v>114899.19</v>
      </c>
      <c r="AR390" s="15">
        <v>50609.55</v>
      </c>
      <c r="AS390" s="15">
        <v>90940.28</v>
      </c>
      <c r="AT390" s="15"/>
      <c r="AU390" s="15"/>
      <c r="AV390" s="15"/>
      <c r="AW390" s="15"/>
      <c r="AX390" s="15"/>
      <c r="AY390" s="15"/>
      <c r="AZ390" s="301"/>
      <c r="BA390" s="301"/>
    </row>
    <row r="391" spans="2:53" ht="62" thickTop="1" thickBot="1" x14ac:dyDescent="0.25">
      <c r="B391" s="10" t="str">
        <f t="shared" si="6"/>
        <v>4420518544222120WI000D</v>
      </c>
      <c r="C391" s="11" t="s">
        <v>913</v>
      </c>
      <c r="D391" s="12" t="s">
        <v>914</v>
      </c>
      <c r="E391" s="12" t="s">
        <v>682</v>
      </c>
      <c r="F391" s="12" t="s">
        <v>683</v>
      </c>
      <c r="G391" s="12" t="s">
        <v>684</v>
      </c>
      <c r="H391" s="13" t="s">
        <v>685</v>
      </c>
      <c r="I391" s="13" t="s">
        <v>535</v>
      </c>
      <c r="J391" s="13" t="s">
        <v>646</v>
      </c>
      <c r="K391" s="13" t="s">
        <v>689</v>
      </c>
      <c r="L391" s="13" t="s">
        <v>682</v>
      </c>
      <c r="M391" s="13" t="s">
        <v>410</v>
      </c>
      <c r="N391" s="13" t="s">
        <v>697</v>
      </c>
      <c r="O391" s="13" t="s">
        <v>646</v>
      </c>
      <c r="P391" s="13" t="s">
        <v>648</v>
      </c>
      <c r="Q391" s="14" t="s">
        <v>338</v>
      </c>
      <c r="R391" s="14" t="s">
        <v>513</v>
      </c>
      <c r="S391" s="14" t="s">
        <v>183</v>
      </c>
      <c r="T391" s="14" t="s">
        <v>687</v>
      </c>
      <c r="U391" s="14" t="s">
        <v>688</v>
      </c>
      <c r="V391" s="15"/>
      <c r="W391" s="15"/>
      <c r="X391" s="15"/>
      <c r="Y391" s="15"/>
      <c r="Z391" s="15"/>
      <c r="AA391" s="15"/>
      <c r="AB391" s="15"/>
      <c r="AC391" s="15"/>
      <c r="AD391" s="15"/>
      <c r="AE391" s="15"/>
      <c r="AF391" s="15"/>
      <c r="AG391" s="15"/>
      <c r="AH391" s="15"/>
      <c r="AI391" s="15">
        <v>223300</v>
      </c>
      <c r="AJ391" s="15">
        <v>268277.57</v>
      </c>
      <c r="AK391" s="15">
        <v>9356.1200000000008</v>
      </c>
      <c r="AL391" s="15">
        <v>220000</v>
      </c>
      <c r="AM391" s="15">
        <v>0</v>
      </c>
      <c r="AN391" s="15">
        <v>1682.8</v>
      </c>
      <c r="AO391" s="15">
        <v>6695.49</v>
      </c>
      <c r="AP391" s="15">
        <v>5562.05</v>
      </c>
      <c r="AQ391" s="15">
        <v>0</v>
      </c>
      <c r="AR391" s="15">
        <v>0</v>
      </c>
      <c r="AS391" s="15">
        <v>113435.96</v>
      </c>
      <c r="AT391" s="15"/>
      <c r="AU391" s="15"/>
      <c r="AV391" s="15"/>
      <c r="AW391" s="15"/>
      <c r="AX391" s="15"/>
      <c r="AY391" s="15"/>
      <c r="AZ391" s="301"/>
      <c r="BA391" s="301"/>
    </row>
    <row r="392" spans="2:53" ht="62" thickTop="1" thickBot="1" x14ac:dyDescent="0.25">
      <c r="B392" s="10" t="str">
        <f t="shared" si="6"/>
        <v>4420518544222120WI000E</v>
      </c>
      <c r="C392" s="11" t="s">
        <v>913</v>
      </c>
      <c r="D392" s="12" t="s">
        <v>914</v>
      </c>
      <c r="E392" s="12" t="s">
        <v>682</v>
      </c>
      <c r="F392" s="12" t="s">
        <v>683</v>
      </c>
      <c r="G392" s="12" t="s">
        <v>684</v>
      </c>
      <c r="H392" s="13" t="s">
        <v>685</v>
      </c>
      <c r="I392" s="13" t="s">
        <v>535</v>
      </c>
      <c r="J392" s="13" t="s">
        <v>646</v>
      </c>
      <c r="K392" s="13" t="s">
        <v>689</v>
      </c>
      <c r="L392" s="13" t="s">
        <v>682</v>
      </c>
      <c r="M392" s="13" t="s">
        <v>698</v>
      </c>
      <c r="N392" s="13" t="s">
        <v>699</v>
      </c>
      <c r="O392" s="13" t="s">
        <v>646</v>
      </c>
      <c r="P392" s="13" t="s">
        <v>648</v>
      </c>
      <c r="Q392" s="14" t="s">
        <v>338</v>
      </c>
      <c r="R392" s="14" t="s">
        <v>513</v>
      </c>
      <c r="S392" s="14" t="s">
        <v>183</v>
      </c>
      <c r="T392" s="14" t="s">
        <v>687</v>
      </c>
      <c r="U392" s="14" t="s">
        <v>688</v>
      </c>
      <c r="V392" s="15"/>
      <c r="W392" s="15"/>
      <c r="X392" s="15"/>
      <c r="Y392" s="15"/>
      <c r="Z392" s="15"/>
      <c r="AA392" s="15"/>
      <c r="AB392" s="15"/>
      <c r="AC392" s="15"/>
      <c r="AD392" s="15"/>
      <c r="AE392" s="15"/>
      <c r="AF392" s="15"/>
      <c r="AG392" s="15"/>
      <c r="AH392" s="15">
        <v>27000</v>
      </c>
      <c r="AI392" s="15">
        <v>9950</v>
      </c>
      <c r="AJ392" s="15">
        <v>0</v>
      </c>
      <c r="AK392" s="15">
        <v>0</v>
      </c>
      <c r="AL392" s="15">
        <v>0</v>
      </c>
      <c r="AM392" s="15">
        <v>0</v>
      </c>
      <c r="AN392" s="15">
        <v>0</v>
      </c>
      <c r="AO392" s="15">
        <v>0</v>
      </c>
      <c r="AP392" s="15">
        <v>0</v>
      </c>
      <c r="AQ392" s="15">
        <v>0</v>
      </c>
      <c r="AR392" s="15">
        <v>0</v>
      </c>
      <c r="AS392" s="15">
        <v>0</v>
      </c>
      <c r="AT392" s="15"/>
      <c r="AU392" s="15"/>
      <c r="AV392" s="15"/>
      <c r="AW392" s="15"/>
      <c r="AX392" s="15"/>
      <c r="AY392" s="15"/>
      <c r="AZ392" s="301"/>
      <c r="BA392" s="301"/>
    </row>
    <row r="393" spans="2:53" ht="62" thickTop="1" thickBot="1" x14ac:dyDescent="0.25">
      <c r="B393" s="10" t="str">
        <f t="shared" si="6"/>
        <v>5321018544222120WI0007</v>
      </c>
      <c r="C393" s="11" t="s">
        <v>913</v>
      </c>
      <c r="D393" s="12" t="s">
        <v>914</v>
      </c>
      <c r="E393" s="12" t="s">
        <v>682</v>
      </c>
      <c r="F393" s="12" t="s">
        <v>683</v>
      </c>
      <c r="G393" s="12" t="s">
        <v>684</v>
      </c>
      <c r="H393" s="13" t="s">
        <v>702</v>
      </c>
      <c r="I393" s="13" t="s">
        <v>535</v>
      </c>
      <c r="J393" s="13" t="s">
        <v>646</v>
      </c>
      <c r="K393" s="13" t="s">
        <v>689</v>
      </c>
      <c r="L393" s="13" t="s">
        <v>682</v>
      </c>
      <c r="M393" s="13" t="s">
        <v>370</v>
      </c>
      <c r="N393" s="13" t="s">
        <v>686</v>
      </c>
      <c r="O393" s="13" t="s">
        <v>646</v>
      </c>
      <c r="P393" s="13" t="s">
        <v>648</v>
      </c>
      <c r="Q393" s="14" t="s">
        <v>338</v>
      </c>
      <c r="R393" s="14" t="s">
        <v>513</v>
      </c>
      <c r="S393" s="14" t="s">
        <v>183</v>
      </c>
      <c r="T393" s="14" t="s">
        <v>687</v>
      </c>
      <c r="U393" s="14" t="s">
        <v>688</v>
      </c>
      <c r="V393" s="15"/>
      <c r="W393" s="15"/>
      <c r="X393" s="15"/>
      <c r="Y393" s="15"/>
      <c r="Z393" s="15"/>
      <c r="AA393" s="15"/>
      <c r="AB393" s="15"/>
      <c r="AC393" s="15"/>
      <c r="AD393" s="15"/>
      <c r="AE393" s="15"/>
      <c r="AF393" s="15"/>
      <c r="AG393" s="15"/>
      <c r="AH393" s="15"/>
      <c r="AI393" s="15"/>
      <c r="AJ393" s="15">
        <v>54084.59</v>
      </c>
      <c r="AK393" s="15">
        <v>0</v>
      </c>
      <c r="AL393" s="15">
        <v>0</v>
      </c>
      <c r="AM393" s="15">
        <v>28910</v>
      </c>
      <c r="AN393" s="15">
        <v>24570</v>
      </c>
      <c r="AO393" s="15">
        <v>0</v>
      </c>
      <c r="AP393" s="15">
        <v>0</v>
      </c>
      <c r="AQ393" s="15">
        <v>149652</v>
      </c>
      <c r="AR393" s="15">
        <v>0</v>
      </c>
      <c r="AS393" s="15">
        <v>0</v>
      </c>
      <c r="AT393" s="15">
        <v>1000337.55</v>
      </c>
      <c r="AU393" s="15">
        <v>0</v>
      </c>
      <c r="AV393" s="15">
        <v>0</v>
      </c>
      <c r="AW393" s="15">
        <v>0</v>
      </c>
      <c r="AX393" s="15">
        <v>0</v>
      </c>
      <c r="AY393" s="15">
        <v>0</v>
      </c>
      <c r="AZ393" s="301"/>
      <c r="BA393" s="301"/>
    </row>
    <row r="394" spans="2:53" ht="62" thickTop="1" thickBot="1" x14ac:dyDescent="0.25">
      <c r="B394" s="10" t="str">
        <f t="shared" si="6"/>
        <v>5321018544232120WI0001</v>
      </c>
      <c r="C394" s="11" t="s">
        <v>913</v>
      </c>
      <c r="D394" s="12" t="s">
        <v>914</v>
      </c>
      <c r="E394" s="12" t="s">
        <v>682</v>
      </c>
      <c r="F394" s="12" t="s">
        <v>683</v>
      </c>
      <c r="G394" s="12" t="s">
        <v>684</v>
      </c>
      <c r="H394" s="13" t="s">
        <v>702</v>
      </c>
      <c r="I394" s="13" t="s">
        <v>535</v>
      </c>
      <c r="J394" s="13" t="s">
        <v>646</v>
      </c>
      <c r="K394" s="13" t="s">
        <v>932</v>
      </c>
      <c r="L394" s="13" t="s">
        <v>682</v>
      </c>
      <c r="M394" s="13" t="s">
        <v>335</v>
      </c>
      <c r="N394" s="13" t="s">
        <v>1022</v>
      </c>
      <c r="O394" s="13" t="s">
        <v>646</v>
      </c>
      <c r="P394" s="13" t="s">
        <v>648</v>
      </c>
      <c r="Q394" s="14" t="s">
        <v>338</v>
      </c>
      <c r="R394" s="14" t="s">
        <v>513</v>
      </c>
      <c r="S394" s="14" t="s">
        <v>183</v>
      </c>
      <c r="T394" s="14" t="s">
        <v>687</v>
      </c>
      <c r="U394" s="14" t="s">
        <v>688</v>
      </c>
      <c r="V394" s="15"/>
      <c r="W394" s="15"/>
      <c r="X394" s="15"/>
      <c r="Y394" s="15"/>
      <c r="Z394" s="15"/>
      <c r="AA394" s="15"/>
      <c r="AB394" s="15"/>
      <c r="AC394" s="15"/>
      <c r="AD394" s="15"/>
      <c r="AE394" s="15"/>
      <c r="AF394" s="15"/>
      <c r="AG394" s="15"/>
      <c r="AH394" s="15"/>
      <c r="AI394" s="15">
        <v>318457.15000000002</v>
      </c>
      <c r="AJ394" s="15">
        <v>1670894.39</v>
      </c>
      <c r="AK394" s="15">
        <v>1877405.47</v>
      </c>
      <c r="AL394" s="15">
        <v>3773652.51</v>
      </c>
      <c r="AM394" s="15">
        <v>1432913.59</v>
      </c>
      <c r="AN394" s="15">
        <v>1326221.8799999999</v>
      </c>
      <c r="AO394" s="15">
        <v>1217835.6200000001</v>
      </c>
      <c r="AP394" s="15">
        <v>5168994.2699999996</v>
      </c>
      <c r="AQ394" s="15">
        <v>2384309.4</v>
      </c>
      <c r="AR394" s="15">
        <v>4085334.11</v>
      </c>
      <c r="AS394" s="15">
        <v>6728473.3700000001</v>
      </c>
      <c r="AT394" s="15">
        <v>390092.61</v>
      </c>
      <c r="AU394" s="15">
        <v>3393621.03</v>
      </c>
      <c r="AV394" s="15">
        <v>2659328.34</v>
      </c>
      <c r="AW394" s="15">
        <v>3768802.49</v>
      </c>
      <c r="AX394" s="15">
        <v>5384563.0300000003</v>
      </c>
      <c r="AY394" s="15">
        <v>3471450.77</v>
      </c>
      <c r="AZ394" s="301"/>
      <c r="BA394" s="301"/>
    </row>
    <row r="395" spans="2:53" ht="62" thickTop="1" thickBot="1" x14ac:dyDescent="0.25">
      <c r="B395" s="10" t="str">
        <f t="shared" si="6"/>
        <v>5321018544232120WI0002</v>
      </c>
      <c r="C395" s="11" t="s">
        <v>913</v>
      </c>
      <c r="D395" s="12" t="s">
        <v>914</v>
      </c>
      <c r="E395" s="12" t="s">
        <v>682</v>
      </c>
      <c r="F395" s="12" t="s">
        <v>683</v>
      </c>
      <c r="G395" s="12" t="s">
        <v>684</v>
      </c>
      <c r="H395" s="13" t="s">
        <v>702</v>
      </c>
      <c r="I395" s="13" t="s">
        <v>535</v>
      </c>
      <c r="J395" s="13" t="s">
        <v>646</v>
      </c>
      <c r="K395" s="13" t="s">
        <v>932</v>
      </c>
      <c r="L395" s="13" t="s">
        <v>682</v>
      </c>
      <c r="M395" s="13" t="s">
        <v>358</v>
      </c>
      <c r="N395" s="13" t="s">
        <v>691</v>
      </c>
      <c r="O395" s="13" t="s">
        <v>646</v>
      </c>
      <c r="P395" s="13" t="s">
        <v>648</v>
      </c>
      <c r="Q395" s="14" t="s">
        <v>338</v>
      </c>
      <c r="R395" s="14" t="s">
        <v>513</v>
      </c>
      <c r="S395" s="14" t="s">
        <v>183</v>
      </c>
      <c r="T395" s="14" t="s">
        <v>687</v>
      </c>
      <c r="U395" s="14" t="s">
        <v>688</v>
      </c>
      <c r="V395" s="15"/>
      <c r="W395" s="15"/>
      <c r="X395" s="15"/>
      <c r="Y395" s="15"/>
      <c r="Z395" s="15"/>
      <c r="AA395" s="15"/>
      <c r="AB395" s="15"/>
      <c r="AC395" s="15"/>
      <c r="AD395" s="15"/>
      <c r="AE395" s="15"/>
      <c r="AF395" s="15"/>
      <c r="AG395" s="15"/>
      <c r="AH395" s="15"/>
      <c r="AI395" s="15">
        <v>26529.57</v>
      </c>
      <c r="AJ395" s="15">
        <v>17813.28</v>
      </c>
      <c r="AK395" s="15">
        <v>56944.09</v>
      </c>
      <c r="AL395" s="15">
        <v>106814.29</v>
      </c>
      <c r="AM395" s="15">
        <v>39040.370000000003</v>
      </c>
      <c r="AN395" s="15">
        <v>42484.55</v>
      </c>
      <c r="AO395" s="15">
        <v>149496.26</v>
      </c>
      <c r="AP395" s="15">
        <v>74779.789999999994</v>
      </c>
      <c r="AQ395" s="15">
        <v>54570.09</v>
      </c>
      <c r="AR395" s="15">
        <v>103223.39</v>
      </c>
      <c r="AS395" s="15">
        <v>113081.29</v>
      </c>
      <c r="AT395" s="15">
        <v>9786.15</v>
      </c>
      <c r="AU395" s="15">
        <v>38177.879999999997</v>
      </c>
      <c r="AV395" s="15">
        <v>30056.240000000002</v>
      </c>
      <c r="AW395" s="15">
        <v>41403.25</v>
      </c>
      <c r="AX395" s="15">
        <v>39946.49</v>
      </c>
      <c r="AY395" s="15">
        <v>9021.19</v>
      </c>
      <c r="AZ395" s="301"/>
      <c r="BA395" s="301"/>
    </row>
    <row r="396" spans="2:53" ht="62" thickTop="1" thickBot="1" x14ac:dyDescent="0.25">
      <c r="B396" s="10" t="str">
        <f t="shared" si="6"/>
        <v>5321018544232120WI0003</v>
      </c>
      <c r="C396" s="11" t="s">
        <v>913</v>
      </c>
      <c r="D396" s="12" t="s">
        <v>914</v>
      </c>
      <c r="E396" s="12" t="s">
        <v>682</v>
      </c>
      <c r="F396" s="12" t="s">
        <v>683</v>
      </c>
      <c r="G396" s="12" t="s">
        <v>684</v>
      </c>
      <c r="H396" s="13" t="s">
        <v>702</v>
      </c>
      <c r="I396" s="13" t="s">
        <v>535</v>
      </c>
      <c r="J396" s="13" t="s">
        <v>646</v>
      </c>
      <c r="K396" s="13" t="s">
        <v>932</v>
      </c>
      <c r="L396" s="13" t="s">
        <v>682</v>
      </c>
      <c r="M396" s="13" t="s">
        <v>359</v>
      </c>
      <c r="N396" s="13" t="s">
        <v>692</v>
      </c>
      <c r="O396" s="13" t="s">
        <v>646</v>
      </c>
      <c r="P396" s="13" t="s">
        <v>648</v>
      </c>
      <c r="Q396" s="14" t="s">
        <v>338</v>
      </c>
      <c r="R396" s="14" t="s">
        <v>513</v>
      </c>
      <c r="S396" s="14" t="s">
        <v>183</v>
      </c>
      <c r="T396" s="14" t="s">
        <v>687</v>
      </c>
      <c r="U396" s="14" t="s">
        <v>688</v>
      </c>
      <c r="V396" s="15"/>
      <c r="W396" s="15"/>
      <c r="X396" s="15"/>
      <c r="Y396" s="15"/>
      <c r="Z396" s="15"/>
      <c r="AA396" s="15"/>
      <c r="AB396" s="15"/>
      <c r="AC396" s="15"/>
      <c r="AD396" s="15"/>
      <c r="AE396" s="15"/>
      <c r="AF396" s="15"/>
      <c r="AG396" s="15"/>
      <c r="AH396" s="15"/>
      <c r="AI396" s="15"/>
      <c r="AJ396" s="15">
        <v>511055.92</v>
      </c>
      <c r="AK396" s="15">
        <v>86847.2</v>
      </c>
      <c r="AL396" s="15">
        <v>120941.6</v>
      </c>
      <c r="AM396" s="15">
        <v>469.23</v>
      </c>
      <c r="AN396" s="15">
        <v>44.34</v>
      </c>
      <c r="AO396" s="15">
        <v>0</v>
      </c>
      <c r="AP396" s="15">
        <v>310000</v>
      </c>
      <c r="AQ396" s="15">
        <v>433050.45</v>
      </c>
      <c r="AR396" s="15">
        <v>0</v>
      </c>
      <c r="AS396" s="15">
        <v>155820.29999999999</v>
      </c>
      <c r="AT396" s="15"/>
      <c r="AU396" s="15">
        <v>1699.56</v>
      </c>
      <c r="AV396" s="15">
        <v>177.36</v>
      </c>
      <c r="AW396" s="15">
        <v>0</v>
      </c>
      <c r="AX396" s="15">
        <v>0</v>
      </c>
      <c r="AY396" s="15">
        <v>0</v>
      </c>
      <c r="AZ396" s="301"/>
      <c r="BA396" s="301"/>
    </row>
    <row r="397" spans="2:53" ht="62" thickTop="1" thickBot="1" x14ac:dyDescent="0.25">
      <c r="B397" s="10" t="str">
        <f t="shared" si="6"/>
        <v>5321018544232120WI0004</v>
      </c>
      <c r="C397" s="11" t="s">
        <v>913</v>
      </c>
      <c r="D397" s="12" t="s">
        <v>914</v>
      </c>
      <c r="E397" s="12" t="s">
        <v>682</v>
      </c>
      <c r="F397" s="12" t="s">
        <v>683</v>
      </c>
      <c r="G397" s="12" t="s">
        <v>684</v>
      </c>
      <c r="H397" s="13" t="s">
        <v>702</v>
      </c>
      <c r="I397" s="13" t="s">
        <v>535</v>
      </c>
      <c r="J397" s="13" t="s">
        <v>646</v>
      </c>
      <c r="K397" s="13" t="s">
        <v>932</v>
      </c>
      <c r="L397" s="13" t="s">
        <v>682</v>
      </c>
      <c r="M397" s="13" t="s">
        <v>383</v>
      </c>
      <c r="N397" s="13" t="s">
        <v>1023</v>
      </c>
      <c r="O397" s="13" t="s">
        <v>646</v>
      </c>
      <c r="P397" s="13" t="s">
        <v>648</v>
      </c>
      <c r="Q397" s="14" t="s">
        <v>338</v>
      </c>
      <c r="R397" s="14" t="s">
        <v>513</v>
      </c>
      <c r="S397" s="14" t="s">
        <v>183</v>
      </c>
      <c r="T397" s="14" t="s">
        <v>687</v>
      </c>
      <c r="U397" s="14" t="s">
        <v>688</v>
      </c>
      <c r="V397" s="15"/>
      <c r="W397" s="15"/>
      <c r="X397" s="15"/>
      <c r="Y397" s="15"/>
      <c r="Z397" s="15"/>
      <c r="AA397" s="15"/>
      <c r="AB397" s="15"/>
      <c r="AC397" s="15"/>
      <c r="AD397" s="15"/>
      <c r="AE397" s="15"/>
      <c r="AF397" s="15"/>
      <c r="AG397" s="15"/>
      <c r="AH397" s="15"/>
      <c r="AI397" s="15">
        <v>24692.81</v>
      </c>
      <c r="AJ397" s="15">
        <v>12375.09</v>
      </c>
      <c r="AK397" s="15">
        <v>113501.23</v>
      </c>
      <c r="AL397" s="15">
        <v>28921.69</v>
      </c>
      <c r="AM397" s="15">
        <v>18813.419999999998</v>
      </c>
      <c r="AN397" s="15">
        <v>7124.18</v>
      </c>
      <c r="AO397" s="15">
        <v>7045.26</v>
      </c>
      <c r="AP397" s="15">
        <v>77228.89</v>
      </c>
      <c r="AQ397" s="15">
        <v>24997.279999999999</v>
      </c>
      <c r="AR397" s="15">
        <v>357493.09</v>
      </c>
      <c r="AS397" s="15">
        <v>347331.19</v>
      </c>
      <c r="AT397" s="15">
        <v>153698.71</v>
      </c>
      <c r="AU397" s="15">
        <v>354403.92</v>
      </c>
      <c r="AV397" s="15">
        <v>90273.41</v>
      </c>
      <c r="AW397" s="15">
        <v>352114.19</v>
      </c>
      <c r="AX397" s="15">
        <v>80246.67</v>
      </c>
      <c r="AY397" s="15">
        <v>37595.24</v>
      </c>
      <c r="AZ397" s="301"/>
      <c r="BA397" s="301"/>
    </row>
    <row r="398" spans="2:53" ht="62" thickTop="1" thickBot="1" x14ac:dyDescent="0.25">
      <c r="B398" s="10" t="str">
        <f t="shared" si="6"/>
        <v>5321018544232120WI0006</v>
      </c>
      <c r="C398" s="11" t="s">
        <v>913</v>
      </c>
      <c r="D398" s="12" t="s">
        <v>914</v>
      </c>
      <c r="E398" s="12" t="s">
        <v>682</v>
      </c>
      <c r="F398" s="12" t="s">
        <v>683</v>
      </c>
      <c r="G398" s="12" t="s">
        <v>684</v>
      </c>
      <c r="H398" s="13" t="s">
        <v>702</v>
      </c>
      <c r="I398" s="13" t="s">
        <v>535</v>
      </c>
      <c r="J398" s="13" t="s">
        <v>646</v>
      </c>
      <c r="K398" s="13" t="s">
        <v>932</v>
      </c>
      <c r="L398" s="13" t="s">
        <v>682</v>
      </c>
      <c r="M398" s="13" t="s">
        <v>391</v>
      </c>
      <c r="N398" s="13" t="s">
        <v>694</v>
      </c>
      <c r="O398" s="13" t="s">
        <v>646</v>
      </c>
      <c r="P398" s="13" t="s">
        <v>648</v>
      </c>
      <c r="Q398" s="14" t="s">
        <v>338</v>
      </c>
      <c r="R398" s="14" t="s">
        <v>513</v>
      </c>
      <c r="S398" s="14" t="s">
        <v>183</v>
      </c>
      <c r="T398" s="14" t="s">
        <v>687</v>
      </c>
      <c r="U398" s="14" t="s">
        <v>688</v>
      </c>
      <c r="V398" s="15"/>
      <c r="W398" s="15"/>
      <c r="X398" s="15"/>
      <c r="Y398" s="15"/>
      <c r="Z398" s="15"/>
      <c r="AA398" s="15"/>
      <c r="AB398" s="15"/>
      <c r="AC398" s="15"/>
      <c r="AD398" s="15"/>
      <c r="AE398" s="15"/>
      <c r="AF398" s="15"/>
      <c r="AG398" s="15"/>
      <c r="AH398" s="15"/>
      <c r="AI398" s="15">
        <v>4748.3100000000004</v>
      </c>
      <c r="AJ398" s="15">
        <v>10950.08</v>
      </c>
      <c r="AK398" s="15">
        <v>55797.03</v>
      </c>
      <c r="AL398" s="15">
        <v>14557.23</v>
      </c>
      <c r="AM398" s="15">
        <v>8633.92</v>
      </c>
      <c r="AN398" s="15">
        <v>7559.95</v>
      </c>
      <c r="AO398" s="15">
        <v>55801.19</v>
      </c>
      <c r="AP398" s="15">
        <v>12811.1</v>
      </c>
      <c r="AQ398" s="15">
        <v>11810.2</v>
      </c>
      <c r="AR398" s="15">
        <v>1689817.82</v>
      </c>
      <c r="AS398" s="15">
        <v>69259.87</v>
      </c>
      <c r="AT398" s="15"/>
      <c r="AU398" s="15"/>
      <c r="AV398" s="15">
        <v>2538.89</v>
      </c>
      <c r="AW398" s="15">
        <v>4182.2299999999996</v>
      </c>
      <c r="AX398" s="15">
        <v>436.47</v>
      </c>
      <c r="AY398" s="15">
        <v>0</v>
      </c>
      <c r="AZ398" s="301"/>
      <c r="BA398" s="301"/>
    </row>
    <row r="399" spans="2:53" ht="62" thickTop="1" thickBot="1" x14ac:dyDescent="0.25">
      <c r="B399" s="10" t="str">
        <f t="shared" si="6"/>
        <v>5321018544232120WI0007</v>
      </c>
      <c r="C399" s="11" t="s">
        <v>913</v>
      </c>
      <c r="D399" s="12" t="s">
        <v>914</v>
      </c>
      <c r="E399" s="12" t="s">
        <v>682</v>
      </c>
      <c r="F399" s="12" t="s">
        <v>683</v>
      </c>
      <c r="G399" s="12" t="s">
        <v>684</v>
      </c>
      <c r="H399" s="13" t="s">
        <v>702</v>
      </c>
      <c r="I399" s="13" t="s">
        <v>535</v>
      </c>
      <c r="J399" s="13" t="s">
        <v>646</v>
      </c>
      <c r="K399" s="13" t="s">
        <v>932</v>
      </c>
      <c r="L399" s="13" t="s">
        <v>682</v>
      </c>
      <c r="M399" s="13" t="s">
        <v>370</v>
      </c>
      <c r="N399" s="13" t="s">
        <v>686</v>
      </c>
      <c r="O399" s="13" t="s">
        <v>646</v>
      </c>
      <c r="P399" s="13" t="s">
        <v>648</v>
      </c>
      <c r="Q399" s="14" t="s">
        <v>338</v>
      </c>
      <c r="R399" s="14" t="s">
        <v>513</v>
      </c>
      <c r="S399" s="14" t="s">
        <v>183</v>
      </c>
      <c r="T399" s="14" t="s">
        <v>687</v>
      </c>
      <c r="U399" s="14" t="s">
        <v>688</v>
      </c>
      <c r="V399" s="15"/>
      <c r="W399" s="15"/>
      <c r="X399" s="15"/>
      <c r="Y399" s="15"/>
      <c r="Z399" s="15"/>
      <c r="AA399" s="15"/>
      <c r="AB399" s="15"/>
      <c r="AC399" s="15"/>
      <c r="AD399" s="15"/>
      <c r="AE399" s="15"/>
      <c r="AF399" s="15"/>
      <c r="AG399" s="15"/>
      <c r="AH399" s="15"/>
      <c r="AI399" s="15">
        <v>16878.88</v>
      </c>
      <c r="AJ399" s="15">
        <v>121034.4</v>
      </c>
      <c r="AK399" s="15">
        <v>-18788.009999999998</v>
      </c>
      <c r="AL399" s="15">
        <v>43782.38</v>
      </c>
      <c r="AM399" s="15">
        <v>53575.57</v>
      </c>
      <c r="AN399" s="15">
        <v>25844.62</v>
      </c>
      <c r="AO399" s="15">
        <v>55420.4</v>
      </c>
      <c r="AP399" s="15">
        <v>5734.26</v>
      </c>
      <c r="AQ399" s="15">
        <v>29767.62</v>
      </c>
      <c r="AR399" s="15">
        <v>574.1</v>
      </c>
      <c r="AS399" s="15">
        <v>93718.43</v>
      </c>
      <c r="AT399" s="15"/>
      <c r="AU399" s="15">
        <v>26981.96</v>
      </c>
      <c r="AV399" s="15">
        <v>2046.51</v>
      </c>
      <c r="AW399" s="15">
        <v>0</v>
      </c>
      <c r="AX399" s="15">
        <v>0</v>
      </c>
      <c r="AY399" s="15">
        <v>0</v>
      </c>
      <c r="AZ399" s="301"/>
      <c r="BA399" s="301"/>
    </row>
    <row r="400" spans="2:53" ht="62" thickTop="1" thickBot="1" x14ac:dyDescent="0.25">
      <c r="B400" s="10" t="str">
        <f t="shared" si="6"/>
        <v>5321018544232120WI0009</v>
      </c>
      <c r="C400" s="11" t="s">
        <v>913</v>
      </c>
      <c r="D400" s="12" t="s">
        <v>914</v>
      </c>
      <c r="E400" s="12" t="s">
        <v>682</v>
      </c>
      <c r="F400" s="12" t="s">
        <v>683</v>
      </c>
      <c r="G400" s="12" t="s">
        <v>684</v>
      </c>
      <c r="H400" s="13" t="s">
        <v>702</v>
      </c>
      <c r="I400" s="13" t="s">
        <v>535</v>
      </c>
      <c r="J400" s="13" t="s">
        <v>646</v>
      </c>
      <c r="K400" s="13" t="s">
        <v>932</v>
      </c>
      <c r="L400" s="13" t="s">
        <v>682</v>
      </c>
      <c r="M400" s="13" t="s">
        <v>384</v>
      </c>
      <c r="N400" s="13" t="s">
        <v>695</v>
      </c>
      <c r="O400" s="13" t="s">
        <v>646</v>
      </c>
      <c r="P400" s="13" t="s">
        <v>648</v>
      </c>
      <c r="Q400" s="14" t="s">
        <v>338</v>
      </c>
      <c r="R400" s="14" t="s">
        <v>513</v>
      </c>
      <c r="S400" s="14" t="s">
        <v>183</v>
      </c>
      <c r="T400" s="14" t="s">
        <v>687</v>
      </c>
      <c r="U400" s="14" t="s">
        <v>688</v>
      </c>
      <c r="V400" s="15"/>
      <c r="W400" s="15"/>
      <c r="X400" s="15"/>
      <c r="Y400" s="15"/>
      <c r="Z400" s="15"/>
      <c r="AA400" s="15"/>
      <c r="AB400" s="15"/>
      <c r="AC400" s="15"/>
      <c r="AD400" s="15"/>
      <c r="AE400" s="15"/>
      <c r="AF400" s="15"/>
      <c r="AG400" s="15"/>
      <c r="AH400" s="15"/>
      <c r="AI400" s="15">
        <v>1723388.45</v>
      </c>
      <c r="AJ400" s="15">
        <v>47278.6</v>
      </c>
      <c r="AK400" s="15">
        <v>949631.52</v>
      </c>
      <c r="AL400" s="15">
        <v>213482.13</v>
      </c>
      <c r="AM400" s="15">
        <v>47703.18</v>
      </c>
      <c r="AN400" s="15">
        <v>5818081.6200000001</v>
      </c>
      <c r="AO400" s="15">
        <v>141580.56</v>
      </c>
      <c r="AP400" s="15">
        <v>3423486.77</v>
      </c>
      <c r="AQ400" s="15">
        <v>1418733.2</v>
      </c>
      <c r="AR400" s="15">
        <v>14515900.189999999</v>
      </c>
      <c r="AS400" s="15">
        <v>6404910.25</v>
      </c>
      <c r="AT400" s="15">
        <v>14367.64</v>
      </c>
      <c r="AU400" s="15">
        <v>9502.74</v>
      </c>
      <c r="AV400" s="15">
        <v>273927.69</v>
      </c>
      <c r="AW400" s="15">
        <v>41369.11</v>
      </c>
      <c r="AX400" s="15">
        <v>10701.95</v>
      </c>
      <c r="AY400" s="15">
        <v>238547.25</v>
      </c>
      <c r="AZ400" s="301"/>
      <c r="BA400" s="301"/>
    </row>
    <row r="401" spans="2:53" ht="62" thickTop="1" thickBot="1" x14ac:dyDescent="0.25">
      <c r="B401" s="10" t="str">
        <f t="shared" si="6"/>
        <v>5321018544232120WI000B</v>
      </c>
      <c r="C401" s="11" t="s">
        <v>913</v>
      </c>
      <c r="D401" s="12" t="s">
        <v>914</v>
      </c>
      <c r="E401" s="12" t="s">
        <v>682</v>
      </c>
      <c r="F401" s="12" t="s">
        <v>683</v>
      </c>
      <c r="G401" s="12" t="s">
        <v>684</v>
      </c>
      <c r="H401" s="13" t="s">
        <v>702</v>
      </c>
      <c r="I401" s="13" t="s">
        <v>535</v>
      </c>
      <c r="J401" s="13" t="s">
        <v>646</v>
      </c>
      <c r="K401" s="13" t="s">
        <v>932</v>
      </c>
      <c r="L401" s="13" t="s">
        <v>682</v>
      </c>
      <c r="M401" s="13" t="s">
        <v>486</v>
      </c>
      <c r="N401" s="13" t="s">
        <v>1024</v>
      </c>
      <c r="O401" s="13" t="s">
        <v>646</v>
      </c>
      <c r="P401" s="13" t="s">
        <v>648</v>
      </c>
      <c r="Q401" s="14" t="s">
        <v>338</v>
      </c>
      <c r="R401" s="14" t="s">
        <v>513</v>
      </c>
      <c r="S401" s="14" t="s">
        <v>183</v>
      </c>
      <c r="T401" s="14" t="s">
        <v>687</v>
      </c>
      <c r="U401" s="14" t="s">
        <v>688</v>
      </c>
      <c r="V401" s="15"/>
      <c r="W401" s="15"/>
      <c r="X401" s="15"/>
      <c r="Y401" s="15"/>
      <c r="Z401" s="15"/>
      <c r="AA401" s="15"/>
      <c r="AB401" s="15"/>
      <c r="AC401" s="15"/>
      <c r="AD401" s="15"/>
      <c r="AE401" s="15"/>
      <c r="AF401" s="15"/>
      <c r="AG401" s="15"/>
      <c r="AH401" s="15"/>
      <c r="AI401" s="15">
        <v>2307.79</v>
      </c>
      <c r="AJ401" s="15">
        <v>4952.18</v>
      </c>
      <c r="AK401" s="15">
        <v>1505.27</v>
      </c>
      <c r="AL401" s="15">
        <v>15614.61</v>
      </c>
      <c r="AM401" s="15">
        <v>16335.95</v>
      </c>
      <c r="AN401" s="15">
        <v>10718.24</v>
      </c>
      <c r="AO401" s="15">
        <v>35492.06</v>
      </c>
      <c r="AP401" s="15">
        <v>19083.939999999999</v>
      </c>
      <c r="AQ401" s="15">
        <v>33202.83</v>
      </c>
      <c r="AR401" s="15">
        <v>616787.68999999994</v>
      </c>
      <c r="AS401" s="15">
        <v>8636.74</v>
      </c>
      <c r="AT401" s="15"/>
      <c r="AU401" s="15"/>
      <c r="AV401" s="15">
        <v>12030.95</v>
      </c>
      <c r="AW401" s="15">
        <v>284041.82</v>
      </c>
      <c r="AX401" s="15">
        <v>255305.71</v>
      </c>
      <c r="AY401" s="15">
        <v>199326.01</v>
      </c>
      <c r="AZ401" s="301"/>
      <c r="BA401" s="301"/>
    </row>
    <row r="402" spans="2:53" ht="62" thickTop="1" thickBot="1" x14ac:dyDescent="0.25">
      <c r="B402" s="10" t="str">
        <f t="shared" si="6"/>
        <v>5321018544232120WI000D</v>
      </c>
      <c r="C402" s="11" t="s">
        <v>913</v>
      </c>
      <c r="D402" s="12" t="s">
        <v>914</v>
      </c>
      <c r="E402" s="12" t="s">
        <v>682</v>
      </c>
      <c r="F402" s="12" t="s">
        <v>683</v>
      </c>
      <c r="G402" s="12" t="s">
        <v>684</v>
      </c>
      <c r="H402" s="13" t="s">
        <v>702</v>
      </c>
      <c r="I402" s="13" t="s">
        <v>535</v>
      </c>
      <c r="J402" s="13" t="s">
        <v>646</v>
      </c>
      <c r="K402" s="13" t="s">
        <v>932</v>
      </c>
      <c r="L402" s="13" t="s">
        <v>682</v>
      </c>
      <c r="M402" s="13" t="s">
        <v>410</v>
      </c>
      <c r="N402" s="13" t="s">
        <v>1025</v>
      </c>
      <c r="O402" s="13" t="s">
        <v>646</v>
      </c>
      <c r="P402" s="13" t="s">
        <v>648</v>
      </c>
      <c r="Q402" s="14" t="s">
        <v>338</v>
      </c>
      <c r="R402" s="14" t="s">
        <v>513</v>
      </c>
      <c r="S402" s="14" t="s">
        <v>183</v>
      </c>
      <c r="T402" s="14" t="s">
        <v>687</v>
      </c>
      <c r="U402" s="14" t="s">
        <v>688</v>
      </c>
      <c r="V402" s="16"/>
      <c r="W402" s="16"/>
      <c r="X402" s="16"/>
      <c r="Y402" s="16"/>
      <c r="Z402" s="16"/>
      <c r="AA402" s="16"/>
      <c r="AB402" s="16"/>
      <c r="AC402" s="16"/>
      <c r="AD402" s="16"/>
      <c r="AE402" s="16"/>
      <c r="AF402" s="16"/>
      <c r="AG402" s="16"/>
      <c r="AH402" s="16"/>
      <c r="AI402" s="16"/>
      <c r="AJ402" s="16">
        <v>70400</v>
      </c>
      <c r="AK402" s="16">
        <v>0</v>
      </c>
      <c r="AL402" s="16">
        <v>0</v>
      </c>
      <c r="AM402" s="16">
        <v>0</v>
      </c>
      <c r="AN402" s="16">
        <v>462898.96</v>
      </c>
      <c r="AO402" s="16">
        <v>4210086.67</v>
      </c>
      <c r="AP402" s="16">
        <v>586075.76</v>
      </c>
      <c r="AQ402" s="16">
        <v>1245956.77</v>
      </c>
      <c r="AR402" s="16">
        <v>450946.82</v>
      </c>
      <c r="AS402" s="16">
        <v>1090064.53</v>
      </c>
      <c r="AT402" s="16">
        <v>444820.38</v>
      </c>
      <c r="AU402" s="16">
        <v>44608.31</v>
      </c>
      <c r="AV402" s="16">
        <v>20900</v>
      </c>
      <c r="AW402" s="16">
        <v>207612.58</v>
      </c>
      <c r="AX402" s="16">
        <v>72600</v>
      </c>
      <c r="AY402" s="16">
        <v>0</v>
      </c>
      <c r="AZ402" s="301"/>
      <c r="BA402" s="301"/>
    </row>
    <row r="403" spans="2:53" ht="62" thickTop="1" thickBot="1" x14ac:dyDescent="0.25">
      <c r="B403" s="10" t="str">
        <f t="shared" si="6"/>
        <v>5321018544232120WI000E</v>
      </c>
      <c r="C403" s="11" t="s">
        <v>913</v>
      </c>
      <c r="D403" s="12" t="s">
        <v>914</v>
      </c>
      <c r="E403" s="12" t="s">
        <v>682</v>
      </c>
      <c r="F403" s="12" t="s">
        <v>683</v>
      </c>
      <c r="G403" s="12" t="s">
        <v>684</v>
      </c>
      <c r="H403" s="13" t="s">
        <v>702</v>
      </c>
      <c r="I403" s="13" t="s">
        <v>535</v>
      </c>
      <c r="J403" s="13" t="s">
        <v>646</v>
      </c>
      <c r="K403" s="13" t="s">
        <v>932</v>
      </c>
      <c r="L403" s="13" t="s">
        <v>682</v>
      </c>
      <c r="M403" s="13" t="s">
        <v>698</v>
      </c>
      <c r="N403" s="13" t="s">
        <v>699</v>
      </c>
      <c r="O403" s="13" t="s">
        <v>646</v>
      </c>
      <c r="P403" s="13" t="s">
        <v>648</v>
      </c>
      <c r="Q403" s="14" t="s">
        <v>338</v>
      </c>
      <c r="R403" s="14" t="s">
        <v>513</v>
      </c>
      <c r="S403" s="14" t="s">
        <v>183</v>
      </c>
      <c r="T403" s="14" t="s">
        <v>687</v>
      </c>
      <c r="U403" s="14" t="s">
        <v>688</v>
      </c>
      <c r="V403" s="16"/>
      <c r="W403" s="16"/>
      <c r="X403" s="16"/>
      <c r="Y403" s="16"/>
      <c r="Z403" s="16"/>
      <c r="AA403" s="16"/>
      <c r="AB403" s="16"/>
      <c r="AC403" s="16"/>
      <c r="AD403" s="16"/>
      <c r="AE403" s="16"/>
      <c r="AF403" s="16"/>
      <c r="AG403" s="16"/>
      <c r="AH403" s="16"/>
      <c r="AI403" s="16">
        <v>9950</v>
      </c>
      <c r="AJ403" s="16">
        <v>0</v>
      </c>
      <c r="AK403" s="16">
        <v>7100</v>
      </c>
      <c r="AL403" s="16">
        <v>26250</v>
      </c>
      <c r="AM403" s="16">
        <v>33750</v>
      </c>
      <c r="AN403" s="16">
        <v>0</v>
      </c>
      <c r="AO403" s="16">
        <v>9925.68</v>
      </c>
      <c r="AP403" s="16">
        <v>62596.36</v>
      </c>
      <c r="AQ403" s="16">
        <v>4098.0200000000004</v>
      </c>
      <c r="AR403" s="16">
        <v>204098.02</v>
      </c>
      <c r="AS403" s="16">
        <v>36369.85</v>
      </c>
      <c r="AT403" s="16"/>
      <c r="AU403" s="16"/>
      <c r="AV403" s="16"/>
      <c r="AW403" s="16"/>
      <c r="AX403" s="16">
        <v>41748.68</v>
      </c>
      <c r="AY403" s="16">
        <v>0</v>
      </c>
      <c r="AZ403" s="301"/>
      <c r="BA403" s="301"/>
    </row>
    <row r="404" spans="2:53" ht="62" thickTop="1" thickBot="1" x14ac:dyDescent="0.25">
      <c r="B404" s="10" t="str">
        <f t="shared" si="6"/>
        <v>5321018544232120WI000I</v>
      </c>
      <c r="C404" s="11" t="s">
        <v>913</v>
      </c>
      <c r="D404" s="12" t="s">
        <v>914</v>
      </c>
      <c r="E404" s="12" t="s">
        <v>682</v>
      </c>
      <c r="F404" s="12" t="s">
        <v>683</v>
      </c>
      <c r="G404" s="12" t="s">
        <v>684</v>
      </c>
      <c r="H404" s="13" t="s">
        <v>702</v>
      </c>
      <c r="I404" s="13" t="s">
        <v>535</v>
      </c>
      <c r="J404" s="13" t="s">
        <v>646</v>
      </c>
      <c r="K404" s="13" t="s">
        <v>932</v>
      </c>
      <c r="L404" s="13" t="s">
        <v>682</v>
      </c>
      <c r="M404" s="13" t="s">
        <v>548</v>
      </c>
      <c r="N404" s="13" t="s">
        <v>1026</v>
      </c>
      <c r="O404" s="13" t="s">
        <v>646</v>
      </c>
      <c r="P404" s="13" t="s">
        <v>648</v>
      </c>
      <c r="Q404" s="14" t="s">
        <v>338</v>
      </c>
      <c r="R404" s="14" t="s">
        <v>513</v>
      </c>
      <c r="S404" s="14" t="s">
        <v>183</v>
      </c>
      <c r="T404" s="14" t="s">
        <v>687</v>
      </c>
      <c r="U404" s="14" t="s">
        <v>688</v>
      </c>
      <c r="V404" s="16"/>
      <c r="W404" s="16"/>
      <c r="X404" s="16"/>
      <c r="Y404" s="16"/>
      <c r="Z404" s="16"/>
      <c r="AA404" s="16"/>
      <c r="AB404" s="16"/>
      <c r="AC404" s="16"/>
      <c r="AD404" s="16"/>
      <c r="AE404" s="16"/>
      <c r="AF404" s="16"/>
      <c r="AG404" s="16"/>
      <c r="AH404" s="16"/>
      <c r="AI404" s="16">
        <v>60000</v>
      </c>
      <c r="AJ404" s="16">
        <v>0</v>
      </c>
      <c r="AK404" s="16">
        <v>0</v>
      </c>
      <c r="AL404" s="16">
        <v>0</v>
      </c>
      <c r="AM404" s="16">
        <v>5552.28</v>
      </c>
      <c r="AN404" s="16">
        <v>9938.2199999999993</v>
      </c>
      <c r="AO404" s="16">
        <v>9394.2000000000007</v>
      </c>
      <c r="AP404" s="16">
        <v>43233.53</v>
      </c>
      <c r="AQ404" s="16">
        <v>34605.29</v>
      </c>
      <c r="AR404" s="16">
        <v>15664.86</v>
      </c>
      <c r="AS404" s="16">
        <v>574.1</v>
      </c>
      <c r="AT404" s="16">
        <v>43003.75</v>
      </c>
      <c r="AU404" s="16">
        <v>5066.3</v>
      </c>
      <c r="AV404" s="16">
        <v>107139.58</v>
      </c>
      <c r="AW404" s="16">
        <v>135942.64000000001</v>
      </c>
      <c r="AX404" s="16">
        <v>24395.42</v>
      </c>
      <c r="AY404" s="16">
        <v>61207.02</v>
      </c>
      <c r="AZ404" s="301"/>
      <c r="BA404" s="301"/>
    </row>
    <row r="405" spans="2:53" ht="38" hidden="1" thickTop="1" thickBot="1" x14ac:dyDescent="0.25">
      <c r="B405" s="10" t="str">
        <f t="shared" si="6"/>
        <v>53101206082029214S0000</v>
      </c>
      <c r="C405" s="11" t="s">
        <v>913</v>
      </c>
      <c r="D405" s="12" t="s">
        <v>914</v>
      </c>
      <c r="E405" s="12" t="s">
        <v>1027</v>
      </c>
      <c r="F405" s="12" t="s">
        <v>1028</v>
      </c>
      <c r="G405" s="12" t="s">
        <v>1029</v>
      </c>
      <c r="H405" s="13" t="s">
        <v>915</v>
      </c>
      <c r="I405" s="13" t="s">
        <v>332</v>
      </c>
      <c r="J405" s="13" t="s">
        <v>345</v>
      </c>
      <c r="K405" s="13" t="s">
        <v>390</v>
      </c>
      <c r="L405" s="13" t="s">
        <v>1027</v>
      </c>
      <c r="M405" s="13" t="s">
        <v>347</v>
      </c>
      <c r="N405" s="13" t="s">
        <v>1030</v>
      </c>
      <c r="O405" s="13" t="s">
        <v>345</v>
      </c>
      <c r="P405" s="13" t="s">
        <v>349</v>
      </c>
      <c r="Q405" s="14" t="s">
        <v>338</v>
      </c>
      <c r="R405" s="14" t="s">
        <v>339</v>
      </c>
      <c r="S405" s="14" t="s">
        <v>121</v>
      </c>
      <c r="T405" s="14" t="s">
        <v>823</v>
      </c>
      <c r="U405" s="14" t="s">
        <v>32</v>
      </c>
      <c r="V405" s="16">
        <v>1045082.3</v>
      </c>
      <c r="W405" s="16">
        <v>0</v>
      </c>
      <c r="X405" s="16">
        <v>0</v>
      </c>
      <c r="Y405" s="16">
        <v>4656262.12</v>
      </c>
      <c r="Z405" s="16">
        <v>0</v>
      </c>
      <c r="AA405" s="16">
        <v>2820716.34</v>
      </c>
      <c r="AB405" s="16">
        <v>0</v>
      </c>
      <c r="AC405" s="16">
        <v>0</v>
      </c>
      <c r="AD405" s="16">
        <v>3888294.22</v>
      </c>
      <c r="AE405" s="16">
        <v>1884357.08</v>
      </c>
      <c r="AF405" s="16">
        <v>3148911.8</v>
      </c>
      <c r="AG405" s="16">
        <v>4475913.0199999996</v>
      </c>
      <c r="AH405" s="16"/>
      <c r="AI405" s="16"/>
      <c r="AJ405" s="16">
        <v>1102540.75</v>
      </c>
      <c r="AK405" s="16">
        <v>0</v>
      </c>
      <c r="AL405" s="16">
        <v>1210488.23</v>
      </c>
      <c r="AM405" s="16">
        <v>41809.550000000003</v>
      </c>
      <c r="AN405" s="16">
        <v>4916746.13</v>
      </c>
      <c r="AO405" s="16">
        <v>946651.63</v>
      </c>
      <c r="AP405" s="16">
        <v>4584000</v>
      </c>
      <c r="AQ405" s="16">
        <v>0</v>
      </c>
      <c r="AR405" s="16">
        <v>0</v>
      </c>
      <c r="AS405" s="16">
        <v>0</v>
      </c>
      <c r="AT405" s="16">
        <v>249874.62</v>
      </c>
      <c r="AU405" s="16">
        <v>0</v>
      </c>
      <c r="AV405" s="16">
        <v>0</v>
      </c>
      <c r="AW405" s="16">
        <v>0</v>
      </c>
      <c r="AX405" s="16">
        <v>33299.5</v>
      </c>
      <c r="AY405" s="16">
        <v>1563200.86</v>
      </c>
      <c r="AZ405" s="301"/>
      <c r="BA405" s="301"/>
    </row>
    <row r="406" spans="2:53" ht="38" hidden="1" thickTop="1" thickBot="1" x14ac:dyDescent="0.25">
      <c r="B406" s="10" t="str">
        <f t="shared" si="6"/>
        <v>53101206082217214S0000</v>
      </c>
      <c r="C406" s="11" t="s">
        <v>913</v>
      </c>
      <c r="D406" s="12" t="s">
        <v>914</v>
      </c>
      <c r="E406" s="12" t="s">
        <v>1027</v>
      </c>
      <c r="F406" s="12" t="s">
        <v>1028</v>
      </c>
      <c r="G406" s="12" t="s">
        <v>1029</v>
      </c>
      <c r="H406" s="13" t="s">
        <v>915</v>
      </c>
      <c r="I406" s="13" t="s">
        <v>332</v>
      </c>
      <c r="J406" s="13" t="s">
        <v>345</v>
      </c>
      <c r="K406" s="13" t="s">
        <v>341</v>
      </c>
      <c r="L406" s="13" t="s">
        <v>1027</v>
      </c>
      <c r="M406" s="13" t="s">
        <v>347</v>
      </c>
      <c r="N406" s="13" t="s">
        <v>1031</v>
      </c>
      <c r="O406" s="13" t="s">
        <v>345</v>
      </c>
      <c r="P406" s="13" t="s">
        <v>349</v>
      </c>
      <c r="Q406" s="14" t="s">
        <v>338</v>
      </c>
      <c r="R406" s="14" t="s">
        <v>339</v>
      </c>
      <c r="S406" s="14" t="s">
        <v>121</v>
      </c>
      <c r="T406" s="14" t="s">
        <v>823</v>
      </c>
      <c r="U406" s="14" t="s">
        <v>32</v>
      </c>
      <c r="V406" s="16"/>
      <c r="W406" s="16"/>
      <c r="X406" s="16">
        <v>8850</v>
      </c>
      <c r="Y406" s="16">
        <v>4248871.7300000004</v>
      </c>
      <c r="Z406" s="16">
        <v>143363</v>
      </c>
      <c r="AA406" s="16">
        <v>862796.6</v>
      </c>
      <c r="AB406" s="16">
        <v>568000</v>
      </c>
      <c r="AC406" s="16">
        <v>567427.13</v>
      </c>
      <c r="AD406" s="16">
        <v>1144736.27</v>
      </c>
      <c r="AE406" s="16">
        <v>558385</v>
      </c>
      <c r="AF406" s="16">
        <v>3109547</v>
      </c>
      <c r="AG406" s="16">
        <v>3231928.91</v>
      </c>
      <c r="AH406" s="16">
        <v>348694.32</v>
      </c>
      <c r="AI406" s="16">
        <v>151385.20000000001</v>
      </c>
      <c r="AJ406" s="16">
        <v>598461.87</v>
      </c>
      <c r="AK406" s="16">
        <v>159266.44</v>
      </c>
      <c r="AL406" s="16">
        <v>705661.75</v>
      </c>
      <c r="AM406" s="16">
        <v>82500.100000000006</v>
      </c>
      <c r="AN406" s="16">
        <v>449915.29</v>
      </c>
      <c r="AO406" s="16">
        <v>219144.26</v>
      </c>
      <c r="AP406" s="16">
        <v>53330.57</v>
      </c>
      <c r="AQ406" s="16">
        <v>2834.39</v>
      </c>
      <c r="AR406" s="16">
        <v>5000</v>
      </c>
      <c r="AS406" s="16">
        <v>1400937.31</v>
      </c>
      <c r="AT406" s="16">
        <v>384353.13</v>
      </c>
      <c r="AU406" s="16">
        <v>23417.73</v>
      </c>
      <c r="AV406" s="16">
        <v>0</v>
      </c>
      <c r="AW406" s="16">
        <v>0</v>
      </c>
      <c r="AX406" s="16">
        <v>691300.77</v>
      </c>
      <c r="AY406" s="16">
        <v>361410.03</v>
      </c>
      <c r="AZ406" s="301"/>
      <c r="BA406" s="301"/>
    </row>
    <row r="407" spans="2:53" ht="38" hidden="1" thickTop="1" thickBot="1" x14ac:dyDescent="0.25">
      <c r="B407" s="10" t="str">
        <f t="shared" si="6"/>
        <v>53101206082217214SRO00</v>
      </c>
      <c r="C407" s="11" t="s">
        <v>913</v>
      </c>
      <c r="D407" s="12" t="s">
        <v>914</v>
      </c>
      <c r="E407" s="12" t="s">
        <v>1027</v>
      </c>
      <c r="F407" s="12" t="s">
        <v>1028</v>
      </c>
      <c r="G407" s="12" t="s">
        <v>1029</v>
      </c>
      <c r="H407" s="13" t="s">
        <v>915</v>
      </c>
      <c r="I407" s="13" t="s">
        <v>332</v>
      </c>
      <c r="J407" s="13" t="s">
        <v>345</v>
      </c>
      <c r="K407" s="13" t="s">
        <v>341</v>
      </c>
      <c r="L407" s="13" t="s">
        <v>1027</v>
      </c>
      <c r="M407" s="13" t="s">
        <v>432</v>
      </c>
      <c r="N407" s="13" t="s">
        <v>1032</v>
      </c>
      <c r="O407" s="13" t="s">
        <v>345</v>
      </c>
      <c r="P407" s="13" t="s">
        <v>349</v>
      </c>
      <c r="Q407" s="14" t="s">
        <v>338</v>
      </c>
      <c r="R407" s="14" t="s">
        <v>339</v>
      </c>
      <c r="S407" s="14" t="s">
        <v>121</v>
      </c>
      <c r="T407" s="14" t="s">
        <v>823</v>
      </c>
      <c r="U407" s="14" t="s">
        <v>32</v>
      </c>
      <c r="V407" s="16"/>
      <c r="W407" s="16"/>
      <c r="X407" s="16"/>
      <c r="Y407" s="16"/>
      <c r="Z407" s="16"/>
      <c r="AA407" s="16">
        <v>14207885.380000001</v>
      </c>
      <c r="AB407" s="16">
        <v>0</v>
      </c>
      <c r="AC407" s="16">
        <v>0</v>
      </c>
      <c r="AD407" s="16">
        <v>0</v>
      </c>
      <c r="AE407" s="16">
        <v>0</v>
      </c>
      <c r="AF407" s="16">
        <v>0</v>
      </c>
      <c r="AG407" s="16">
        <v>0</v>
      </c>
      <c r="AH407" s="16"/>
      <c r="AI407" s="16"/>
      <c r="AJ407" s="16"/>
      <c r="AK407" s="16"/>
      <c r="AL407" s="16"/>
      <c r="AM407" s="16"/>
      <c r="AN407" s="16"/>
      <c r="AO407" s="16"/>
      <c r="AP407" s="16"/>
      <c r="AQ407" s="16"/>
      <c r="AR407" s="16"/>
      <c r="AS407" s="16"/>
      <c r="AT407" s="16"/>
      <c r="AU407" s="16"/>
      <c r="AV407" s="16"/>
      <c r="AW407" s="16"/>
      <c r="AX407" s="16"/>
      <c r="AY407" s="16"/>
      <c r="AZ407" s="301"/>
      <c r="BA407" s="301"/>
    </row>
    <row r="408" spans="2:53" ht="38" hidden="1" thickTop="1" thickBot="1" x14ac:dyDescent="0.25">
      <c r="B408" s="10" t="str">
        <f t="shared" si="6"/>
        <v>53101206082317214S0000</v>
      </c>
      <c r="C408" s="11" t="s">
        <v>913</v>
      </c>
      <c r="D408" s="12" t="s">
        <v>914</v>
      </c>
      <c r="E408" s="12" t="s">
        <v>1027</v>
      </c>
      <c r="F408" s="12" t="s">
        <v>1028</v>
      </c>
      <c r="G408" s="12" t="s">
        <v>1029</v>
      </c>
      <c r="H408" s="13" t="s">
        <v>915</v>
      </c>
      <c r="I408" s="13" t="s">
        <v>332</v>
      </c>
      <c r="J408" s="13" t="s">
        <v>345</v>
      </c>
      <c r="K408" s="13" t="s">
        <v>919</v>
      </c>
      <c r="L408" s="13" t="s">
        <v>1027</v>
      </c>
      <c r="M408" s="13" t="s">
        <v>347</v>
      </c>
      <c r="N408" s="13" t="s">
        <v>1033</v>
      </c>
      <c r="O408" s="13" t="s">
        <v>345</v>
      </c>
      <c r="P408" s="13" t="s">
        <v>349</v>
      </c>
      <c r="Q408" s="14" t="s">
        <v>338</v>
      </c>
      <c r="R408" s="14" t="s">
        <v>339</v>
      </c>
      <c r="S408" s="14" t="s">
        <v>121</v>
      </c>
      <c r="T408" s="14" t="s">
        <v>823</v>
      </c>
      <c r="U408" s="14" t="s">
        <v>32</v>
      </c>
      <c r="V408" s="16"/>
      <c r="W408" s="16"/>
      <c r="X408" s="16"/>
      <c r="Y408" s="16"/>
      <c r="Z408" s="16"/>
      <c r="AA408" s="16"/>
      <c r="AB408" s="16"/>
      <c r="AC408" s="16"/>
      <c r="AD408" s="16"/>
      <c r="AE408" s="16"/>
      <c r="AF408" s="16"/>
      <c r="AG408" s="16"/>
      <c r="AH408" s="16"/>
      <c r="AI408" s="16"/>
      <c r="AJ408" s="16"/>
      <c r="AK408" s="16">
        <v>1031.27</v>
      </c>
      <c r="AL408" s="16">
        <v>0</v>
      </c>
      <c r="AM408" s="16">
        <v>0</v>
      </c>
      <c r="AN408" s="16">
        <v>180872.93</v>
      </c>
      <c r="AO408" s="16">
        <v>146511.54999999999</v>
      </c>
      <c r="AP408" s="16">
        <v>500981.64</v>
      </c>
      <c r="AQ408" s="16">
        <v>9600</v>
      </c>
      <c r="AR408" s="16">
        <v>0</v>
      </c>
      <c r="AS408" s="16">
        <v>225000</v>
      </c>
      <c r="AT408" s="16">
        <v>319550</v>
      </c>
      <c r="AU408" s="16">
        <v>1481427.24</v>
      </c>
      <c r="AV408" s="16">
        <v>516.67999999999995</v>
      </c>
      <c r="AW408" s="16">
        <v>0</v>
      </c>
      <c r="AX408" s="16">
        <v>933877.43</v>
      </c>
      <c r="AY408" s="16">
        <v>2319935.16</v>
      </c>
      <c r="AZ408" s="301"/>
      <c r="BA408" s="301"/>
    </row>
    <row r="409" spans="2:53" ht="38" hidden="1" thickTop="1" thickBot="1" x14ac:dyDescent="0.25">
      <c r="B409" s="10" t="str">
        <f t="shared" si="6"/>
        <v>53201206082217214S0000</v>
      </c>
      <c r="C409" s="11" t="s">
        <v>913</v>
      </c>
      <c r="D409" s="12" t="s">
        <v>914</v>
      </c>
      <c r="E409" s="12" t="s">
        <v>1027</v>
      </c>
      <c r="F409" s="12" t="s">
        <v>1028</v>
      </c>
      <c r="G409" s="12" t="s">
        <v>1029</v>
      </c>
      <c r="H409" s="13" t="s">
        <v>920</v>
      </c>
      <c r="I409" s="13" t="s">
        <v>332</v>
      </c>
      <c r="J409" s="13" t="s">
        <v>345</v>
      </c>
      <c r="K409" s="13" t="s">
        <v>341</v>
      </c>
      <c r="L409" s="13" t="s">
        <v>1027</v>
      </c>
      <c r="M409" s="13" t="s">
        <v>347</v>
      </c>
      <c r="N409" s="13" t="s">
        <v>1031</v>
      </c>
      <c r="O409" s="13" t="s">
        <v>345</v>
      </c>
      <c r="P409" s="13" t="s">
        <v>349</v>
      </c>
      <c r="Q409" s="14" t="s">
        <v>338</v>
      </c>
      <c r="R409" s="14" t="s">
        <v>339</v>
      </c>
      <c r="S409" s="14" t="s">
        <v>121</v>
      </c>
      <c r="T409" s="14" t="s">
        <v>823</v>
      </c>
      <c r="U409" s="14" t="s">
        <v>32</v>
      </c>
      <c r="V409" s="15">
        <v>3.9</v>
      </c>
      <c r="W409" s="15">
        <v>157436.42000000001</v>
      </c>
      <c r="X409" s="15">
        <v>0</v>
      </c>
      <c r="Y409" s="15">
        <v>175119.25</v>
      </c>
      <c r="Z409" s="15">
        <v>35525.97</v>
      </c>
      <c r="AA409" s="15">
        <v>348240.76</v>
      </c>
      <c r="AB409" s="15">
        <v>26969.22</v>
      </c>
      <c r="AC409" s="15">
        <v>52829.7</v>
      </c>
      <c r="AD409" s="15">
        <v>34838.559999999998</v>
      </c>
      <c r="AE409" s="15">
        <v>150964.64000000001</v>
      </c>
      <c r="AF409" s="15">
        <v>63575.51</v>
      </c>
      <c r="AG409" s="15">
        <v>174341.83</v>
      </c>
      <c r="AH409" s="15">
        <v>622.33000000000004</v>
      </c>
      <c r="AI409" s="15">
        <v>69597.320000000007</v>
      </c>
      <c r="AJ409" s="15">
        <v>20928.93</v>
      </c>
      <c r="AK409" s="15">
        <v>30391.14</v>
      </c>
      <c r="AL409" s="15">
        <v>109291.18</v>
      </c>
      <c r="AM409" s="15">
        <v>77000</v>
      </c>
      <c r="AN409" s="15">
        <v>8173.75</v>
      </c>
      <c r="AO409" s="15">
        <v>12096.25</v>
      </c>
      <c r="AP409" s="15">
        <v>34759.22</v>
      </c>
      <c r="AQ409" s="15">
        <v>17138.79</v>
      </c>
      <c r="AR409" s="15">
        <v>0</v>
      </c>
      <c r="AS409" s="15">
        <v>82944.97</v>
      </c>
      <c r="AT409" s="15"/>
      <c r="AU409" s="15"/>
      <c r="AV409" s="15">
        <v>8865</v>
      </c>
      <c r="AW409" s="15">
        <v>0</v>
      </c>
      <c r="AX409" s="15">
        <v>48825</v>
      </c>
      <c r="AY409" s="15">
        <v>0</v>
      </c>
      <c r="AZ409" s="301"/>
      <c r="BA409" s="301"/>
    </row>
    <row r="410" spans="2:53" ht="38" hidden="1" thickTop="1" thickBot="1" x14ac:dyDescent="0.25">
      <c r="B410" s="10" t="str">
        <f t="shared" si="6"/>
        <v>53201206082317214S0000</v>
      </c>
      <c r="C410" s="11" t="s">
        <v>913</v>
      </c>
      <c r="D410" s="12" t="s">
        <v>914</v>
      </c>
      <c r="E410" s="12" t="s">
        <v>1027</v>
      </c>
      <c r="F410" s="12" t="s">
        <v>1028</v>
      </c>
      <c r="G410" s="12" t="s">
        <v>1029</v>
      </c>
      <c r="H410" s="13" t="s">
        <v>920</v>
      </c>
      <c r="I410" s="13" t="s">
        <v>332</v>
      </c>
      <c r="J410" s="13" t="s">
        <v>345</v>
      </c>
      <c r="K410" s="13" t="s">
        <v>919</v>
      </c>
      <c r="L410" s="13" t="s">
        <v>1027</v>
      </c>
      <c r="M410" s="13" t="s">
        <v>347</v>
      </c>
      <c r="N410" s="13" t="s">
        <v>1033</v>
      </c>
      <c r="O410" s="13" t="s">
        <v>345</v>
      </c>
      <c r="P410" s="13" t="s">
        <v>349</v>
      </c>
      <c r="Q410" s="14" t="s">
        <v>338</v>
      </c>
      <c r="R410" s="14" t="s">
        <v>339</v>
      </c>
      <c r="S410" s="14" t="s">
        <v>121</v>
      </c>
      <c r="T410" s="14" t="s">
        <v>823</v>
      </c>
      <c r="U410" s="14" t="s">
        <v>32</v>
      </c>
      <c r="V410" s="15"/>
      <c r="W410" s="15"/>
      <c r="X410" s="15"/>
      <c r="Y410" s="15"/>
      <c r="Z410" s="15"/>
      <c r="AA410" s="15"/>
      <c r="AB410" s="15"/>
      <c r="AC410" s="15"/>
      <c r="AD410" s="15"/>
      <c r="AE410" s="15"/>
      <c r="AF410" s="15"/>
      <c r="AG410" s="15"/>
      <c r="AH410" s="15"/>
      <c r="AI410" s="15">
        <v>2529.4499999999998</v>
      </c>
      <c r="AJ410" s="15">
        <v>19769.18</v>
      </c>
      <c r="AK410" s="15">
        <v>25377.439999999999</v>
      </c>
      <c r="AL410" s="15">
        <v>32048.18</v>
      </c>
      <c r="AM410" s="15">
        <v>20974.15</v>
      </c>
      <c r="AN410" s="15">
        <v>12893.89</v>
      </c>
      <c r="AO410" s="15">
        <v>22296.1</v>
      </c>
      <c r="AP410" s="15">
        <v>39279.599999999999</v>
      </c>
      <c r="AQ410" s="15">
        <v>6028.95</v>
      </c>
      <c r="AR410" s="15">
        <v>207.9</v>
      </c>
      <c r="AS410" s="15">
        <v>34479.86</v>
      </c>
      <c r="AT410" s="15">
        <v>2058.37</v>
      </c>
      <c r="AU410" s="15">
        <v>1348.75</v>
      </c>
      <c r="AV410" s="15">
        <v>6542.99</v>
      </c>
      <c r="AW410" s="15">
        <v>10541.53</v>
      </c>
      <c r="AX410" s="15">
        <v>16552.330000000002</v>
      </c>
      <c r="AY410" s="15">
        <v>25610.86</v>
      </c>
      <c r="AZ410" s="301"/>
      <c r="BA410" s="301"/>
    </row>
    <row r="411" spans="2:53" ht="38" hidden="1" thickTop="1" thickBot="1" x14ac:dyDescent="0.25">
      <c r="B411" s="10" t="str">
        <f t="shared" si="6"/>
        <v>53202206082029214S0000</v>
      </c>
      <c r="C411" s="11" t="s">
        <v>913</v>
      </c>
      <c r="D411" s="12" t="s">
        <v>914</v>
      </c>
      <c r="E411" s="12" t="s">
        <v>1027</v>
      </c>
      <c r="F411" s="12" t="s">
        <v>1028</v>
      </c>
      <c r="G411" s="12" t="s">
        <v>1029</v>
      </c>
      <c r="H411" s="13" t="s">
        <v>921</v>
      </c>
      <c r="I411" s="13" t="s">
        <v>332</v>
      </c>
      <c r="J411" s="13" t="s">
        <v>345</v>
      </c>
      <c r="K411" s="13" t="s">
        <v>390</v>
      </c>
      <c r="L411" s="13" t="s">
        <v>1027</v>
      </c>
      <c r="M411" s="13" t="s">
        <v>347</v>
      </c>
      <c r="N411" s="13" t="s">
        <v>1030</v>
      </c>
      <c r="O411" s="13" t="s">
        <v>345</v>
      </c>
      <c r="P411" s="13" t="s">
        <v>349</v>
      </c>
      <c r="Q411" s="14" t="s">
        <v>338</v>
      </c>
      <c r="R411" s="14" t="s">
        <v>339</v>
      </c>
      <c r="S411" s="14" t="s">
        <v>121</v>
      </c>
      <c r="T411" s="14" t="s">
        <v>823</v>
      </c>
      <c r="U411" s="14" t="s">
        <v>32</v>
      </c>
      <c r="V411" s="15"/>
      <c r="W411" s="15"/>
      <c r="X411" s="15"/>
      <c r="Y411" s="15">
        <v>1194331.6000000001</v>
      </c>
      <c r="Z411" s="15">
        <v>0</v>
      </c>
      <c r="AA411" s="15">
        <v>0</v>
      </c>
      <c r="AB411" s="15">
        <v>0</v>
      </c>
      <c r="AC411" s="15">
        <v>0</v>
      </c>
      <c r="AD411" s="15">
        <v>739953.52</v>
      </c>
      <c r="AE411" s="15">
        <v>0</v>
      </c>
      <c r="AF411" s="15">
        <v>1408045.97</v>
      </c>
      <c r="AG411" s="15">
        <v>0</v>
      </c>
      <c r="AH411" s="15"/>
      <c r="AI411" s="15">
        <v>1479907.04</v>
      </c>
      <c r="AJ411" s="15">
        <v>0</v>
      </c>
      <c r="AK411" s="15">
        <v>0</v>
      </c>
      <c r="AL411" s="15">
        <v>1479907.04</v>
      </c>
      <c r="AM411" s="15">
        <v>0</v>
      </c>
      <c r="AN411" s="15">
        <v>0</v>
      </c>
      <c r="AO411" s="15">
        <v>0</v>
      </c>
      <c r="AP411" s="15">
        <v>0</v>
      </c>
      <c r="AQ411" s="15">
        <v>0</v>
      </c>
      <c r="AR411" s="15">
        <v>460991.86</v>
      </c>
      <c r="AS411" s="15">
        <v>0</v>
      </c>
      <c r="AT411" s="15"/>
      <c r="AU411" s="15"/>
      <c r="AV411" s="15"/>
      <c r="AW411" s="15"/>
      <c r="AX411" s="15"/>
      <c r="AY411" s="15"/>
      <c r="AZ411" s="301"/>
      <c r="BA411" s="301"/>
    </row>
    <row r="412" spans="2:53" ht="38" hidden="1" thickTop="1" thickBot="1" x14ac:dyDescent="0.25">
      <c r="B412" s="10" t="str">
        <f t="shared" si="6"/>
        <v>53202206082217214S0000</v>
      </c>
      <c r="C412" s="11" t="s">
        <v>913</v>
      </c>
      <c r="D412" s="12" t="s">
        <v>914</v>
      </c>
      <c r="E412" s="12" t="s">
        <v>1027</v>
      </c>
      <c r="F412" s="12" t="s">
        <v>1028</v>
      </c>
      <c r="G412" s="12" t="s">
        <v>1029</v>
      </c>
      <c r="H412" s="13" t="s">
        <v>921</v>
      </c>
      <c r="I412" s="13" t="s">
        <v>332</v>
      </c>
      <c r="J412" s="13" t="s">
        <v>345</v>
      </c>
      <c r="K412" s="13" t="s">
        <v>341</v>
      </c>
      <c r="L412" s="13" t="s">
        <v>1027</v>
      </c>
      <c r="M412" s="13" t="s">
        <v>347</v>
      </c>
      <c r="N412" s="13" t="s">
        <v>1031</v>
      </c>
      <c r="O412" s="13" t="s">
        <v>345</v>
      </c>
      <c r="P412" s="13" t="s">
        <v>349</v>
      </c>
      <c r="Q412" s="14" t="s">
        <v>338</v>
      </c>
      <c r="R412" s="14" t="s">
        <v>339</v>
      </c>
      <c r="S412" s="14" t="s">
        <v>121</v>
      </c>
      <c r="T412" s="14" t="s">
        <v>823</v>
      </c>
      <c r="U412" s="14" t="s">
        <v>32</v>
      </c>
      <c r="V412" s="15"/>
      <c r="W412" s="15"/>
      <c r="X412" s="15">
        <v>616592.23</v>
      </c>
      <c r="Y412" s="15">
        <v>1102568.06</v>
      </c>
      <c r="Z412" s="15">
        <v>0</v>
      </c>
      <c r="AA412" s="15">
        <v>0</v>
      </c>
      <c r="AB412" s="15">
        <v>334345.68</v>
      </c>
      <c r="AC412" s="15">
        <v>866077.07</v>
      </c>
      <c r="AD412" s="15">
        <v>649799.9</v>
      </c>
      <c r="AE412" s="15">
        <v>802786.55</v>
      </c>
      <c r="AF412" s="15">
        <v>55825.57</v>
      </c>
      <c r="AG412" s="15">
        <v>0</v>
      </c>
      <c r="AH412" s="15"/>
      <c r="AI412" s="15">
        <v>519397</v>
      </c>
      <c r="AJ412" s="15">
        <v>858574.02</v>
      </c>
      <c r="AK412" s="15">
        <v>510818.91</v>
      </c>
      <c r="AL412" s="15">
        <v>641166.78</v>
      </c>
      <c r="AM412" s="15">
        <v>1593129.2</v>
      </c>
      <c r="AN412" s="15">
        <v>0</v>
      </c>
      <c r="AO412" s="15">
        <v>-170.25</v>
      </c>
      <c r="AP412" s="15">
        <v>0</v>
      </c>
      <c r="AQ412" s="15">
        <v>-38.43</v>
      </c>
      <c r="AR412" s="15">
        <v>977351.57</v>
      </c>
      <c r="AS412" s="15">
        <v>0</v>
      </c>
      <c r="AT412" s="15"/>
      <c r="AU412" s="15"/>
      <c r="AV412" s="15"/>
      <c r="AW412" s="15">
        <v>27625.87</v>
      </c>
      <c r="AX412" s="15">
        <v>0</v>
      </c>
      <c r="AY412" s="15">
        <v>0</v>
      </c>
      <c r="AZ412" s="301"/>
      <c r="BA412" s="301"/>
    </row>
    <row r="413" spans="2:53" ht="38" hidden="1" thickTop="1" thickBot="1" x14ac:dyDescent="0.25">
      <c r="B413" s="10" t="str">
        <f t="shared" si="6"/>
        <v>53202206082317214S0000</v>
      </c>
      <c r="C413" s="11" t="s">
        <v>913</v>
      </c>
      <c r="D413" s="12" t="s">
        <v>914</v>
      </c>
      <c r="E413" s="12" t="s">
        <v>1027</v>
      </c>
      <c r="F413" s="12" t="s">
        <v>1028</v>
      </c>
      <c r="G413" s="12" t="s">
        <v>1029</v>
      </c>
      <c r="H413" s="13" t="s">
        <v>921</v>
      </c>
      <c r="I413" s="13" t="s">
        <v>332</v>
      </c>
      <c r="J413" s="13" t="s">
        <v>345</v>
      </c>
      <c r="K413" s="13" t="s">
        <v>919</v>
      </c>
      <c r="L413" s="13" t="s">
        <v>1027</v>
      </c>
      <c r="M413" s="13" t="s">
        <v>347</v>
      </c>
      <c r="N413" s="13" t="s">
        <v>1034</v>
      </c>
      <c r="O413" s="13" t="s">
        <v>345</v>
      </c>
      <c r="P413" s="13" t="s">
        <v>349</v>
      </c>
      <c r="Q413" s="14" t="s">
        <v>338</v>
      </c>
      <c r="R413" s="14" t="s">
        <v>339</v>
      </c>
      <c r="S413" s="14" t="s">
        <v>121</v>
      </c>
      <c r="T413" s="14" t="s">
        <v>823</v>
      </c>
      <c r="U413" s="14" t="s">
        <v>32</v>
      </c>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v>970000</v>
      </c>
      <c r="AS413" s="15">
        <v>614950</v>
      </c>
      <c r="AT413" s="15"/>
      <c r="AU413" s="15"/>
      <c r="AV413" s="15"/>
      <c r="AW413" s="15"/>
      <c r="AX413" s="15"/>
      <c r="AY413" s="15"/>
      <c r="AZ413" s="301"/>
      <c r="BA413" s="301"/>
    </row>
    <row r="414" spans="2:53" ht="38" hidden="1" thickTop="1" thickBot="1" x14ac:dyDescent="0.25">
      <c r="B414" s="10" t="str">
        <f t="shared" si="6"/>
        <v>53203206082217214S0000</v>
      </c>
      <c r="C414" s="11" t="s">
        <v>913</v>
      </c>
      <c r="D414" s="12" t="s">
        <v>914</v>
      </c>
      <c r="E414" s="12" t="s">
        <v>1027</v>
      </c>
      <c r="F414" s="12" t="s">
        <v>1028</v>
      </c>
      <c r="G414" s="12" t="s">
        <v>1029</v>
      </c>
      <c r="H414" s="13" t="s">
        <v>922</v>
      </c>
      <c r="I414" s="13" t="s">
        <v>332</v>
      </c>
      <c r="J414" s="13" t="s">
        <v>345</v>
      </c>
      <c r="K414" s="13" t="s">
        <v>341</v>
      </c>
      <c r="L414" s="13" t="s">
        <v>1027</v>
      </c>
      <c r="M414" s="13" t="s">
        <v>347</v>
      </c>
      <c r="N414" s="13" t="s">
        <v>1031</v>
      </c>
      <c r="O414" s="13" t="s">
        <v>345</v>
      </c>
      <c r="P414" s="13" t="s">
        <v>349</v>
      </c>
      <c r="Q414" s="14" t="s">
        <v>338</v>
      </c>
      <c r="R414" s="14" t="s">
        <v>339</v>
      </c>
      <c r="S414" s="14" t="s">
        <v>121</v>
      </c>
      <c r="T414" s="14" t="s">
        <v>823</v>
      </c>
      <c r="U414" s="14" t="s">
        <v>32</v>
      </c>
      <c r="V414" s="15">
        <v>2897.7</v>
      </c>
      <c r="W414" s="15">
        <v>216977.7</v>
      </c>
      <c r="X414" s="15">
        <v>5795.4</v>
      </c>
      <c r="Y414" s="15">
        <v>645.29999999999995</v>
      </c>
      <c r="Z414" s="15">
        <v>2897.7</v>
      </c>
      <c r="AA414" s="15">
        <v>2897.7</v>
      </c>
      <c r="AB414" s="15">
        <v>2897.7</v>
      </c>
      <c r="AC414" s="15">
        <v>11684.35</v>
      </c>
      <c r="AD414" s="15">
        <v>38400</v>
      </c>
      <c r="AE414" s="15">
        <v>0</v>
      </c>
      <c r="AF414" s="15">
        <v>500000</v>
      </c>
      <c r="AG414" s="15">
        <v>0</v>
      </c>
      <c r="AH414" s="15">
        <v>465600</v>
      </c>
      <c r="AI414" s="15">
        <v>29500</v>
      </c>
      <c r="AJ414" s="15">
        <v>181125.21</v>
      </c>
      <c r="AK414" s="15">
        <v>98965.07</v>
      </c>
      <c r="AL414" s="15">
        <v>190.07</v>
      </c>
      <c r="AM414" s="15">
        <v>0</v>
      </c>
      <c r="AN414" s="15">
        <v>0</v>
      </c>
      <c r="AO414" s="15">
        <v>0</v>
      </c>
      <c r="AP414" s="15">
        <v>0</v>
      </c>
      <c r="AQ414" s="15">
        <v>0</v>
      </c>
      <c r="AR414" s="15">
        <v>0</v>
      </c>
      <c r="AS414" s="15">
        <v>0</v>
      </c>
      <c r="AT414" s="15"/>
      <c r="AU414" s="15">
        <v>1474.85</v>
      </c>
      <c r="AV414" s="15">
        <v>91.64</v>
      </c>
      <c r="AW414" s="15">
        <v>0</v>
      </c>
      <c r="AX414" s="15">
        <v>0</v>
      </c>
      <c r="AY414" s="15">
        <v>0</v>
      </c>
      <c r="AZ414" s="301"/>
      <c r="BA414" s="301"/>
    </row>
    <row r="415" spans="2:53" ht="38" hidden="1" thickTop="1" thickBot="1" x14ac:dyDescent="0.25">
      <c r="B415" s="10" t="str">
        <f t="shared" si="6"/>
        <v>53203206082317214S0000</v>
      </c>
      <c r="C415" s="11" t="s">
        <v>913</v>
      </c>
      <c r="D415" s="12" t="s">
        <v>914</v>
      </c>
      <c r="E415" s="12" t="s">
        <v>1027</v>
      </c>
      <c r="F415" s="12" t="s">
        <v>1028</v>
      </c>
      <c r="G415" s="12" t="s">
        <v>1029</v>
      </c>
      <c r="H415" s="13" t="s">
        <v>922</v>
      </c>
      <c r="I415" s="13" t="s">
        <v>332</v>
      </c>
      <c r="J415" s="13" t="s">
        <v>345</v>
      </c>
      <c r="K415" s="13" t="s">
        <v>919</v>
      </c>
      <c r="L415" s="13" t="s">
        <v>1027</v>
      </c>
      <c r="M415" s="13" t="s">
        <v>347</v>
      </c>
      <c r="N415" s="13" t="s">
        <v>1033</v>
      </c>
      <c r="O415" s="13" t="s">
        <v>345</v>
      </c>
      <c r="P415" s="13" t="s">
        <v>349</v>
      </c>
      <c r="Q415" s="14" t="s">
        <v>338</v>
      </c>
      <c r="R415" s="14" t="s">
        <v>339</v>
      </c>
      <c r="S415" s="14" t="s">
        <v>121</v>
      </c>
      <c r="T415" s="14" t="s">
        <v>823</v>
      </c>
      <c r="U415" s="14" t="s">
        <v>32</v>
      </c>
      <c r="V415" s="15"/>
      <c r="W415" s="15"/>
      <c r="X415" s="15"/>
      <c r="Y415" s="15"/>
      <c r="Z415" s="15"/>
      <c r="AA415" s="15"/>
      <c r="AB415" s="15"/>
      <c r="AC415" s="15"/>
      <c r="AD415" s="15"/>
      <c r="AE415" s="15"/>
      <c r="AF415" s="15"/>
      <c r="AG415" s="15"/>
      <c r="AH415" s="15"/>
      <c r="AI415" s="15"/>
      <c r="AJ415" s="15"/>
      <c r="AK415" s="15"/>
      <c r="AL415" s="15"/>
      <c r="AM415" s="15"/>
      <c r="AN415" s="15">
        <v>301318.06</v>
      </c>
      <c r="AO415" s="15">
        <v>0</v>
      </c>
      <c r="AP415" s="15">
        <v>0</v>
      </c>
      <c r="AQ415" s="15">
        <v>0</v>
      </c>
      <c r="AR415" s="15">
        <v>0</v>
      </c>
      <c r="AS415" s="15">
        <v>0</v>
      </c>
      <c r="AT415" s="15"/>
      <c r="AU415" s="15"/>
      <c r="AV415" s="15"/>
      <c r="AW415" s="15"/>
      <c r="AX415" s="15"/>
      <c r="AY415" s="15"/>
      <c r="AZ415" s="301"/>
      <c r="BA415" s="301"/>
    </row>
    <row r="416" spans="2:53" ht="50" hidden="1" thickTop="1" thickBot="1" x14ac:dyDescent="0.25">
      <c r="B416" s="10" t="str">
        <f t="shared" si="6"/>
        <v>5310118544222121DD0000</v>
      </c>
      <c r="C416" s="11" t="s">
        <v>913</v>
      </c>
      <c r="D416" s="12" t="s">
        <v>914</v>
      </c>
      <c r="E416" s="12" t="s">
        <v>1035</v>
      </c>
      <c r="F416" s="12" t="s">
        <v>971</v>
      </c>
      <c r="G416" s="12" t="s">
        <v>1036</v>
      </c>
      <c r="H416" s="13" t="s">
        <v>915</v>
      </c>
      <c r="I416" s="13" t="s">
        <v>535</v>
      </c>
      <c r="J416" s="13" t="s">
        <v>646</v>
      </c>
      <c r="K416" s="13" t="s">
        <v>689</v>
      </c>
      <c r="L416" s="13" t="s">
        <v>1035</v>
      </c>
      <c r="M416" s="13" t="s">
        <v>347</v>
      </c>
      <c r="N416" s="13" t="s">
        <v>972</v>
      </c>
      <c r="O416" s="13" t="s">
        <v>646</v>
      </c>
      <c r="P416" s="13" t="s">
        <v>648</v>
      </c>
      <c r="Q416" s="14" t="s">
        <v>228</v>
      </c>
      <c r="R416" s="14" t="s">
        <v>579</v>
      </c>
      <c r="S416" s="14" t="s">
        <v>293</v>
      </c>
      <c r="T416" s="14" t="s">
        <v>934</v>
      </c>
      <c r="U416" s="14" t="s">
        <v>32</v>
      </c>
      <c r="V416" s="16"/>
      <c r="W416" s="16"/>
      <c r="X416" s="16"/>
      <c r="Y416" s="16"/>
      <c r="Z416" s="16"/>
      <c r="AA416" s="16"/>
      <c r="AB416" s="16"/>
      <c r="AC416" s="16"/>
      <c r="AD416" s="16"/>
      <c r="AE416" s="16"/>
      <c r="AF416" s="16"/>
      <c r="AG416" s="16"/>
      <c r="AH416" s="16"/>
      <c r="AI416" s="16"/>
      <c r="AJ416" s="16"/>
      <c r="AK416" s="16"/>
      <c r="AL416" s="16"/>
      <c r="AM416" s="16">
        <v>45369.89</v>
      </c>
      <c r="AN416" s="16">
        <v>60902.73</v>
      </c>
      <c r="AO416" s="16">
        <v>718.44</v>
      </c>
      <c r="AP416" s="16">
        <v>12344.11</v>
      </c>
      <c r="AQ416" s="16">
        <v>18817.07</v>
      </c>
      <c r="AR416" s="16">
        <v>246333</v>
      </c>
      <c r="AS416" s="16">
        <v>25707.86</v>
      </c>
      <c r="AT416" s="16">
        <v>195793.98</v>
      </c>
      <c r="AU416" s="16">
        <v>20433.5</v>
      </c>
      <c r="AV416" s="16">
        <v>25414.59</v>
      </c>
      <c r="AW416" s="16">
        <v>580.41</v>
      </c>
      <c r="AX416" s="16">
        <v>0</v>
      </c>
      <c r="AY416" s="16">
        <v>0</v>
      </c>
      <c r="AZ416" s="301"/>
      <c r="BA416" s="301"/>
    </row>
    <row r="417" spans="2:53" ht="50" hidden="1" thickTop="1" thickBot="1" x14ac:dyDescent="0.25">
      <c r="B417" s="10" t="str">
        <f t="shared" si="6"/>
        <v>5310118544232121DD0000</v>
      </c>
      <c r="C417" s="11" t="s">
        <v>913</v>
      </c>
      <c r="D417" s="12" t="s">
        <v>914</v>
      </c>
      <c r="E417" s="12" t="s">
        <v>1035</v>
      </c>
      <c r="F417" s="12" t="s">
        <v>971</v>
      </c>
      <c r="G417" s="12" t="s">
        <v>1036</v>
      </c>
      <c r="H417" s="13" t="s">
        <v>915</v>
      </c>
      <c r="I417" s="13" t="s">
        <v>535</v>
      </c>
      <c r="J417" s="13" t="s">
        <v>646</v>
      </c>
      <c r="K417" s="13" t="s">
        <v>932</v>
      </c>
      <c r="L417" s="13" t="s">
        <v>1035</v>
      </c>
      <c r="M417" s="13" t="s">
        <v>347</v>
      </c>
      <c r="N417" s="13" t="s">
        <v>972</v>
      </c>
      <c r="O417" s="13" t="s">
        <v>646</v>
      </c>
      <c r="P417" s="13" t="s">
        <v>648</v>
      </c>
      <c r="Q417" s="14" t="s">
        <v>228</v>
      </c>
      <c r="R417" s="14" t="s">
        <v>579</v>
      </c>
      <c r="S417" s="14" t="s">
        <v>293</v>
      </c>
      <c r="T417" s="14" t="s">
        <v>934</v>
      </c>
      <c r="U417" s="14" t="s">
        <v>32</v>
      </c>
      <c r="V417" s="15"/>
      <c r="W417" s="15"/>
      <c r="X417" s="15"/>
      <c r="Y417" s="15"/>
      <c r="Z417" s="15"/>
      <c r="AA417" s="15"/>
      <c r="AB417" s="15"/>
      <c r="AC417" s="15"/>
      <c r="AD417" s="15"/>
      <c r="AE417" s="15"/>
      <c r="AF417" s="15"/>
      <c r="AG417" s="15"/>
      <c r="AH417" s="15"/>
      <c r="AI417" s="15"/>
      <c r="AJ417" s="15"/>
      <c r="AK417" s="15"/>
      <c r="AL417" s="15"/>
      <c r="AM417" s="15">
        <v>1000000</v>
      </c>
      <c r="AN417" s="15">
        <v>0</v>
      </c>
      <c r="AO417" s="15">
        <v>0</v>
      </c>
      <c r="AP417" s="15">
        <v>0</v>
      </c>
      <c r="AQ417" s="15">
        <v>0</v>
      </c>
      <c r="AR417" s="15">
        <v>1000000</v>
      </c>
      <c r="AS417" s="15">
        <v>0</v>
      </c>
      <c r="AT417" s="15">
        <v>2047762.49</v>
      </c>
      <c r="AU417" s="15">
        <v>127237.5</v>
      </c>
      <c r="AV417" s="15">
        <v>0</v>
      </c>
      <c r="AW417" s="15">
        <v>0</v>
      </c>
      <c r="AX417" s="15">
        <v>0</v>
      </c>
      <c r="AY417" s="15">
        <v>0</v>
      </c>
      <c r="AZ417" s="301"/>
      <c r="BA417" s="301"/>
    </row>
    <row r="418" spans="2:53" ht="50" hidden="1" thickTop="1" thickBot="1" x14ac:dyDescent="0.25">
      <c r="B418" s="10" t="str">
        <f t="shared" si="6"/>
        <v>5320118544222121DD0000</v>
      </c>
      <c r="C418" s="11" t="s">
        <v>913</v>
      </c>
      <c r="D418" s="12" t="s">
        <v>914</v>
      </c>
      <c r="E418" s="12" t="s">
        <v>1035</v>
      </c>
      <c r="F418" s="12" t="s">
        <v>971</v>
      </c>
      <c r="G418" s="12" t="s">
        <v>1036</v>
      </c>
      <c r="H418" s="13" t="s">
        <v>920</v>
      </c>
      <c r="I418" s="13" t="s">
        <v>535</v>
      </c>
      <c r="J418" s="13" t="s">
        <v>646</v>
      </c>
      <c r="K418" s="13" t="s">
        <v>689</v>
      </c>
      <c r="L418" s="13" t="s">
        <v>1035</v>
      </c>
      <c r="M418" s="13" t="s">
        <v>347</v>
      </c>
      <c r="N418" s="13" t="s">
        <v>1037</v>
      </c>
      <c r="O418" s="13" t="s">
        <v>646</v>
      </c>
      <c r="P418" s="13" t="s">
        <v>648</v>
      </c>
      <c r="Q418" s="14" t="s">
        <v>228</v>
      </c>
      <c r="R418" s="14" t="s">
        <v>579</v>
      </c>
      <c r="S418" s="14" t="s">
        <v>293</v>
      </c>
      <c r="T418" s="14" t="s">
        <v>934</v>
      </c>
      <c r="U418" s="14" t="s">
        <v>32</v>
      </c>
      <c r="V418" s="15"/>
      <c r="W418" s="15"/>
      <c r="X418" s="15"/>
      <c r="Y418" s="15"/>
      <c r="Z418" s="15"/>
      <c r="AA418" s="15"/>
      <c r="AB418" s="15">
        <v>16271.06</v>
      </c>
      <c r="AC418" s="15">
        <v>0</v>
      </c>
      <c r="AD418" s="15">
        <v>0</v>
      </c>
      <c r="AE418" s="15">
        <v>65426.45</v>
      </c>
      <c r="AF418" s="15">
        <v>43520.04</v>
      </c>
      <c r="AG418" s="15">
        <v>0</v>
      </c>
      <c r="AH418" s="15">
        <v>25976.94</v>
      </c>
      <c r="AI418" s="15">
        <v>7659.31</v>
      </c>
      <c r="AJ418" s="15">
        <v>6807.76</v>
      </c>
      <c r="AK418" s="15">
        <v>390899.9</v>
      </c>
      <c r="AL418" s="15">
        <v>2527.67</v>
      </c>
      <c r="AM418" s="15">
        <v>345300.32</v>
      </c>
      <c r="AN418" s="15">
        <v>85902.080000000002</v>
      </c>
      <c r="AO418" s="15">
        <v>307354.53000000003</v>
      </c>
      <c r="AP418" s="15">
        <v>483431.28</v>
      </c>
      <c r="AQ418" s="15">
        <v>1021.21</v>
      </c>
      <c r="AR418" s="15">
        <v>77699.02</v>
      </c>
      <c r="AS418" s="15">
        <v>4884.45</v>
      </c>
      <c r="AT418" s="15">
        <v>217268.26</v>
      </c>
      <c r="AU418" s="15">
        <v>21802.68</v>
      </c>
      <c r="AV418" s="15">
        <v>0</v>
      </c>
      <c r="AW418" s="15">
        <v>0</v>
      </c>
      <c r="AX418" s="15">
        <v>0</v>
      </c>
      <c r="AY418" s="15">
        <v>0</v>
      </c>
      <c r="AZ418" s="301"/>
      <c r="BA418" s="301"/>
    </row>
    <row r="419" spans="2:53" ht="50" hidden="1" thickTop="1" thickBot="1" x14ac:dyDescent="0.25">
      <c r="B419" s="10" t="str">
        <f t="shared" si="6"/>
        <v>5320118544222121DD0001</v>
      </c>
      <c r="C419" s="11" t="s">
        <v>913</v>
      </c>
      <c r="D419" s="12" t="s">
        <v>914</v>
      </c>
      <c r="E419" s="12" t="s">
        <v>1035</v>
      </c>
      <c r="F419" s="12" t="s">
        <v>971</v>
      </c>
      <c r="G419" s="12" t="s">
        <v>1036</v>
      </c>
      <c r="H419" s="13" t="s">
        <v>920</v>
      </c>
      <c r="I419" s="13" t="s">
        <v>535</v>
      </c>
      <c r="J419" s="13" t="s">
        <v>646</v>
      </c>
      <c r="K419" s="13" t="s">
        <v>689</v>
      </c>
      <c r="L419" s="13" t="s">
        <v>1035</v>
      </c>
      <c r="M419" s="13" t="s">
        <v>335</v>
      </c>
      <c r="N419" s="13" t="s">
        <v>972</v>
      </c>
      <c r="O419" s="13" t="s">
        <v>646</v>
      </c>
      <c r="P419" s="13" t="s">
        <v>648</v>
      </c>
      <c r="Q419" s="14" t="s">
        <v>228</v>
      </c>
      <c r="R419" s="14" t="s">
        <v>579</v>
      </c>
      <c r="S419" s="14" t="s">
        <v>293</v>
      </c>
      <c r="T419" s="14" t="s">
        <v>934</v>
      </c>
      <c r="U419" s="14" t="s">
        <v>32</v>
      </c>
      <c r="V419" s="15"/>
      <c r="W419" s="15"/>
      <c r="X419" s="15"/>
      <c r="Y419" s="15"/>
      <c r="Z419" s="15">
        <v>23142.9</v>
      </c>
      <c r="AA419" s="15">
        <v>535645.43999999994</v>
      </c>
      <c r="AB419" s="15">
        <v>141451.46</v>
      </c>
      <c r="AC419" s="15">
        <v>45119.31</v>
      </c>
      <c r="AD419" s="15">
        <v>176148.18</v>
      </c>
      <c r="AE419" s="15">
        <v>18492.13</v>
      </c>
      <c r="AF419" s="15">
        <v>0</v>
      </c>
      <c r="AG419" s="15">
        <v>0</v>
      </c>
      <c r="AH419" s="15"/>
      <c r="AI419" s="15"/>
      <c r="AJ419" s="15"/>
      <c r="AK419" s="15"/>
      <c r="AL419" s="15"/>
      <c r="AM419" s="15"/>
      <c r="AN419" s="15"/>
      <c r="AO419" s="15"/>
      <c r="AP419" s="15"/>
      <c r="AQ419" s="15"/>
      <c r="AR419" s="15"/>
      <c r="AS419" s="15"/>
      <c r="AT419" s="15"/>
      <c r="AU419" s="15"/>
      <c r="AV419" s="15"/>
      <c r="AW419" s="15"/>
      <c r="AX419" s="15"/>
      <c r="AY419" s="15"/>
      <c r="AZ419" s="301"/>
      <c r="BA419" s="301"/>
    </row>
    <row r="420" spans="2:53" ht="50" hidden="1" thickTop="1" thickBot="1" x14ac:dyDescent="0.25">
      <c r="B420" s="10" t="str">
        <f t="shared" si="6"/>
        <v>5320118544222121DD0002</v>
      </c>
      <c r="C420" s="11" t="s">
        <v>913</v>
      </c>
      <c r="D420" s="12" t="s">
        <v>914</v>
      </c>
      <c r="E420" s="12" t="s">
        <v>1035</v>
      </c>
      <c r="F420" s="12" t="s">
        <v>971</v>
      </c>
      <c r="G420" s="12" t="s">
        <v>1036</v>
      </c>
      <c r="H420" s="13" t="s">
        <v>920</v>
      </c>
      <c r="I420" s="13" t="s">
        <v>535</v>
      </c>
      <c r="J420" s="13" t="s">
        <v>646</v>
      </c>
      <c r="K420" s="13" t="s">
        <v>689</v>
      </c>
      <c r="L420" s="13" t="s">
        <v>1035</v>
      </c>
      <c r="M420" s="13" t="s">
        <v>358</v>
      </c>
      <c r="N420" s="13" t="s">
        <v>973</v>
      </c>
      <c r="O420" s="13" t="s">
        <v>646</v>
      </c>
      <c r="P420" s="13" t="s">
        <v>648</v>
      </c>
      <c r="Q420" s="14" t="s">
        <v>228</v>
      </c>
      <c r="R420" s="14" t="s">
        <v>579</v>
      </c>
      <c r="S420" s="14" t="s">
        <v>293</v>
      </c>
      <c r="T420" s="14" t="s">
        <v>934</v>
      </c>
      <c r="U420" s="14" t="s">
        <v>32</v>
      </c>
      <c r="V420" s="15">
        <v>5071.8100000000004</v>
      </c>
      <c r="W420" s="15">
        <v>144233.62</v>
      </c>
      <c r="X420" s="15">
        <v>0</v>
      </c>
      <c r="Y420" s="15">
        <v>207739.33</v>
      </c>
      <c r="Z420" s="15">
        <v>43990.53</v>
      </c>
      <c r="AA420" s="15">
        <v>424869.86</v>
      </c>
      <c r="AB420" s="15">
        <v>66663.94</v>
      </c>
      <c r="AC420" s="15">
        <v>656723.5</v>
      </c>
      <c r="AD420" s="15">
        <v>402942.62</v>
      </c>
      <c r="AE420" s="15">
        <v>372184.25</v>
      </c>
      <c r="AF420" s="15">
        <v>355695.48</v>
      </c>
      <c r="AG420" s="15">
        <v>163823.54999999999</v>
      </c>
      <c r="AH420" s="15">
        <v>209946.53</v>
      </c>
      <c r="AI420" s="15">
        <v>216766.77</v>
      </c>
      <c r="AJ420" s="15">
        <v>20386.72</v>
      </c>
      <c r="AK420" s="15">
        <v>57400.58</v>
      </c>
      <c r="AL420" s="15">
        <v>20386.72</v>
      </c>
      <c r="AM420" s="15">
        <v>235249.1</v>
      </c>
      <c r="AN420" s="15">
        <v>64385.94</v>
      </c>
      <c r="AO420" s="15">
        <v>52720.93</v>
      </c>
      <c r="AP420" s="15">
        <v>162604.76</v>
      </c>
      <c r="AQ420" s="15">
        <v>2218.7600000000002</v>
      </c>
      <c r="AR420" s="15">
        <v>0</v>
      </c>
      <c r="AS420" s="15">
        <v>5083.76</v>
      </c>
      <c r="AT420" s="15">
        <v>561964.65</v>
      </c>
      <c r="AU420" s="15">
        <v>8014.31</v>
      </c>
      <c r="AV420" s="15">
        <v>232655.87</v>
      </c>
      <c r="AW420" s="15">
        <v>574.95000000000005</v>
      </c>
      <c r="AX420" s="15">
        <v>63308.55</v>
      </c>
      <c r="AY420" s="15">
        <v>0</v>
      </c>
      <c r="AZ420" s="301"/>
      <c r="BA420" s="301"/>
    </row>
    <row r="421" spans="2:53" ht="50" hidden="1" thickTop="1" thickBot="1" x14ac:dyDescent="0.25">
      <c r="B421" s="10" t="str">
        <f t="shared" si="6"/>
        <v>5320118544232121DD0000</v>
      </c>
      <c r="C421" s="11" t="s">
        <v>913</v>
      </c>
      <c r="D421" s="12" t="s">
        <v>914</v>
      </c>
      <c r="E421" s="12" t="s">
        <v>1035</v>
      </c>
      <c r="F421" s="12" t="s">
        <v>971</v>
      </c>
      <c r="G421" s="12" t="s">
        <v>1036</v>
      </c>
      <c r="H421" s="13" t="s">
        <v>920</v>
      </c>
      <c r="I421" s="13" t="s">
        <v>535</v>
      </c>
      <c r="J421" s="13" t="s">
        <v>646</v>
      </c>
      <c r="K421" s="13" t="s">
        <v>932</v>
      </c>
      <c r="L421" s="13" t="s">
        <v>1035</v>
      </c>
      <c r="M421" s="13" t="s">
        <v>347</v>
      </c>
      <c r="N421" s="13" t="s">
        <v>1037</v>
      </c>
      <c r="O421" s="13" t="s">
        <v>646</v>
      </c>
      <c r="P421" s="13" t="s">
        <v>648</v>
      </c>
      <c r="Q421" s="14" t="s">
        <v>228</v>
      </c>
      <c r="R421" s="14" t="s">
        <v>579</v>
      </c>
      <c r="S421" s="14" t="s">
        <v>293</v>
      </c>
      <c r="T421" s="14" t="s">
        <v>934</v>
      </c>
      <c r="U421" s="14" t="s">
        <v>32</v>
      </c>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v>7334.29</v>
      </c>
      <c r="AT421" s="15"/>
      <c r="AU421" s="15">
        <v>145496.71</v>
      </c>
      <c r="AV421" s="15">
        <v>186876</v>
      </c>
      <c r="AW421" s="15">
        <v>141232.57</v>
      </c>
      <c r="AX421" s="15">
        <v>250167.39</v>
      </c>
      <c r="AY421" s="15">
        <v>142547.79</v>
      </c>
      <c r="AZ421" s="301"/>
      <c r="BA421" s="301"/>
    </row>
    <row r="422" spans="2:53" ht="50" hidden="1" thickTop="1" thickBot="1" x14ac:dyDescent="0.25">
      <c r="B422" s="10" t="str">
        <f t="shared" si="6"/>
        <v>5320418544222121DD0000</v>
      </c>
      <c r="C422" s="11" t="s">
        <v>913</v>
      </c>
      <c r="D422" s="12" t="s">
        <v>914</v>
      </c>
      <c r="E422" s="12" t="s">
        <v>1035</v>
      </c>
      <c r="F422" s="12" t="s">
        <v>971</v>
      </c>
      <c r="G422" s="12" t="s">
        <v>1036</v>
      </c>
      <c r="H422" s="13" t="s">
        <v>923</v>
      </c>
      <c r="I422" s="13" t="s">
        <v>535</v>
      </c>
      <c r="J422" s="13" t="s">
        <v>646</v>
      </c>
      <c r="K422" s="13" t="s">
        <v>689</v>
      </c>
      <c r="L422" s="13" t="s">
        <v>1035</v>
      </c>
      <c r="M422" s="13" t="s">
        <v>347</v>
      </c>
      <c r="N422" s="13" t="s">
        <v>972</v>
      </c>
      <c r="O422" s="13" t="s">
        <v>646</v>
      </c>
      <c r="P422" s="13" t="s">
        <v>648</v>
      </c>
      <c r="Q422" s="14" t="s">
        <v>228</v>
      </c>
      <c r="R422" s="14" t="s">
        <v>579</v>
      </c>
      <c r="S422" s="14" t="s">
        <v>293</v>
      </c>
      <c r="T422" s="14" t="s">
        <v>934</v>
      </c>
      <c r="U422" s="14" t="s">
        <v>32</v>
      </c>
      <c r="V422" s="15">
        <v>3388224.1</v>
      </c>
      <c r="W422" s="15">
        <v>249367.24</v>
      </c>
      <c r="X422" s="15">
        <v>4698.8999999999996</v>
      </c>
      <c r="Y422" s="15">
        <v>7991083.9100000001</v>
      </c>
      <c r="Z422" s="15">
        <v>1969644.25</v>
      </c>
      <c r="AA422" s="15">
        <v>211857.16</v>
      </c>
      <c r="AB422" s="15">
        <v>970180.35</v>
      </c>
      <c r="AC422" s="15">
        <v>2818733.48</v>
      </c>
      <c r="AD422" s="15">
        <v>916829.03</v>
      </c>
      <c r="AE422" s="15">
        <v>1130870.52</v>
      </c>
      <c r="AF422" s="15">
        <v>2357497.7599999998</v>
      </c>
      <c r="AG422" s="15">
        <v>2755567.5</v>
      </c>
      <c r="AH422" s="15">
        <v>648519.31999999995</v>
      </c>
      <c r="AI422" s="15">
        <v>1343155.17</v>
      </c>
      <c r="AJ422" s="15">
        <v>333952.39</v>
      </c>
      <c r="AK422" s="15">
        <v>574528.04</v>
      </c>
      <c r="AL422" s="15">
        <v>807952.5</v>
      </c>
      <c r="AM422" s="15">
        <v>6526763.1299999999</v>
      </c>
      <c r="AN422" s="15">
        <v>2229602.27</v>
      </c>
      <c r="AO422" s="15">
        <v>1400452.08</v>
      </c>
      <c r="AP422" s="15">
        <v>1770563.13</v>
      </c>
      <c r="AQ422" s="15">
        <v>104072.14</v>
      </c>
      <c r="AR422" s="15">
        <v>1525072.13</v>
      </c>
      <c r="AS422" s="15">
        <v>3649767.78</v>
      </c>
      <c r="AT422" s="15">
        <v>559524.42000000004</v>
      </c>
      <c r="AU422" s="15">
        <v>20502.25</v>
      </c>
      <c r="AV422" s="15">
        <v>1607791.49</v>
      </c>
      <c r="AW422" s="15">
        <v>303782.07</v>
      </c>
      <c r="AX422" s="15">
        <v>1533163.22</v>
      </c>
      <c r="AY422" s="15">
        <v>522372.85</v>
      </c>
      <c r="AZ422" s="301"/>
      <c r="BA422" s="301"/>
    </row>
    <row r="423" spans="2:53" ht="50" hidden="1" thickTop="1" thickBot="1" x14ac:dyDescent="0.25">
      <c r="B423" s="10" t="str">
        <f t="shared" si="6"/>
        <v>5320418544232121DD0000</v>
      </c>
      <c r="C423" s="11" t="s">
        <v>913</v>
      </c>
      <c r="D423" s="12" t="s">
        <v>914</v>
      </c>
      <c r="E423" s="12" t="s">
        <v>1035</v>
      </c>
      <c r="F423" s="12" t="s">
        <v>971</v>
      </c>
      <c r="G423" s="12" t="s">
        <v>1036</v>
      </c>
      <c r="H423" s="13" t="s">
        <v>923</v>
      </c>
      <c r="I423" s="13" t="s">
        <v>535</v>
      </c>
      <c r="J423" s="13" t="s">
        <v>646</v>
      </c>
      <c r="K423" s="13" t="s">
        <v>932</v>
      </c>
      <c r="L423" s="13" t="s">
        <v>1035</v>
      </c>
      <c r="M423" s="13" t="s">
        <v>347</v>
      </c>
      <c r="N423" s="13" t="s">
        <v>972</v>
      </c>
      <c r="O423" s="13" t="s">
        <v>646</v>
      </c>
      <c r="P423" s="13" t="s">
        <v>648</v>
      </c>
      <c r="Q423" s="14" t="s">
        <v>228</v>
      </c>
      <c r="R423" s="14" t="s">
        <v>579</v>
      </c>
      <c r="S423" s="14" t="s">
        <v>293</v>
      </c>
      <c r="T423" s="14" t="s">
        <v>934</v>
      </c>
      <c r="U423" s="14" t="s">
        <v>32</v>
      </c>
      <c r="V423" s="15"/>
      <c r="W423" s="15"/>
      <c r="X423" s="15"/>
      <c r="Y423" s="15"/>
      <c r="Z423" s="15"/>
      <c r="AA423" s="15"/>
      <c r="AB423" s="15"/>
      <c r="AC423" s="15"/>
      <c r="AD423" s="15"/>
      <c r="AE423" s="15"/>
      <c r="AF423" s="15"/>
      <c r="AG423" s="15"/>
      <c r="AH423" s="15"/>
      <c r="AI423" s="15">
        <v>5777.92</v>
      </c>
      <c r="AJ423" s="15">
        <v>3128.67</v>
      </c>
      <c r="AK423" s="15">
        <v>17812.62</v>
      </c>
      <c r="AL423" s="15">
        <v>22304.84</v>
      </c>
      <c r="AM423" s="15">
        <v>24900</v>
      </c>
      <c r="AN423" s="15">
        <v>35710.03</v>
      </c>
      <c r="AO423" s="15">
        <v>144517.19</v>
      </c>
      <c r="AP423" s="15">
        <v>18490.509999999998</v>
      </c>
      <c r="AQ423" s="15">
        <v>9772</v>
      </c>
      <c r="AR423" s="15">
        <v>496337.68</v>
      </c>
      <c r="AS423" s="15">
        <v>546864.43999999994</v>
      </c>
      <c r="AT423" s="15">
        <v>102541.75999999999</v>
      </c>
      <c r="AU423" s="15">
        <v>222343.97</v>
      </c>
      <c r="AV423" s="15">
        <v>67409.89</v>
      </c>
      <c r="AW423" s="15">
        <v>2192970.19</v>
      </c>
      <c r="AX423" s="15">
        <v>172514.47</v>
      </c>
      <c r="AY423" s="15">
        <v>1232503.79</v>
      </c>
      <c r="AZ423" s="301"/>
      <c r="BA423" s="301"/>
    </row>
    <row r="424" spans="2:53" ht="38" hidden="1" thickTop="1" thickBot="1" x14ac:dyDescent="0.25">
      <c r="B424" s="10" t="str">
        <f t="shared" si="6"/>
        <v>5320118544222121DG0000</v>
      </c>
      <c r="C424" s="11" t="s">
        <v>913</v>
      </c>
      <c r="D424" s="12" t="s">
        <v>914</v>
      </c>
      <c r="E424" s="12" t="s">
        <v>1038</v>
      </c>
      <c r="F424" s="12" t="s">
        <v>959</v>
      </c>
      <c r="G424" s="12" t="s">
        <v>1039</v>
      </c>
      <c r="H424" s="13" t="s">
        <v>920</v>
      </c>
      <c r="I424" s="13" t="s">
        <v>535</v>
      </c>
      <c r="J424" s="13" t="s">
        <v>646</v>
      </c>
      <c r="K424" s="13" t="s">
        <v>689</v>
      </c>
      <c r="L424" s="13" t="s">
        <v>1038</v>
      </c>
      <c r="M424" s="13" t="s">
        <v>347</v>
      </c>
      <c r="N424" s="13" t="s">
        <v>961</v>
      </c>
      <c r="O424" s="13" t="s">
        <v>646</v>
      </c>
      <c r="P424" s="13" t="s">
        <v>648</v>
      </c>
      <c r="Q424" s="14" t="s">
        <v>338</v>
      </c>
      <c r="R424" s="14" t="s">
        <v>339</v>
      </c>
      <c r="S424" s="14" t="s">
        <v>135</v>
      </c>
      <c r="T424" s="14" t="s">
        <v>1040</v>
      </c>
      <c r="U424" s="14" t="s">
        <v>32</v>
      </c>
      <c r="V424" s="15">
        <v>103479.27</v>
      </c>
      <c r="W424" s="15">
        <v>82185.539999999994</v>
      </c>
      <c r="X424" s="15">
        <v>27552.15</v>
      </c>
      <c r="Y424" s="15">
        <v>83470.539999999994</v>
      </c>
      <c r="Z424" s="15">
        <v>280381.65999999997</v>
      </c>
      <c r="AA424" s="15">
        <v>2693358.88</v>
      </c>
      <c r="AB424" s="15">
        <v>1095757.29</v>
      </c>
      <c r="AC424" s="15">
        <v>481427.27</v>
      </c>
      <c r="AD424" s="15">
        <v>1686103.62</v>
      </c>
      <c r="AE424" s="15">
        <v>2673912.08</v>
      </c>
      <c r="AF424" s="15">
        <v>1931493.28</v>
      </c>
      <c r="AG424" s="15">
        <v>3692506.88</v>
      </c>
      <c r="AH424" s="15">
        <v>150906.04999999999</v>
      </c>
      <c r="AI424" s="15">
        <v>2244960.2400000002</v>
      </c>
      <c r="AJ424" s="15">
        <v>250993.17</v>
      </c>
      <c r="AK424" s="15">
        <v>1309023.67</v>
      </c>
      <c r="AL424" s="15">
        <v>543445.19999999995</v>
      </c>
      <c r="AM424" s="15">
        <v>2416838.7000000002</v>
      </c>
      <c r="AN424" s="15">
        <v>781271.22</v>
      </c>
      <c r="AO424" s="15">
        <v>745013.35</v>
      </c>
      <c r="AP424" s="15">
        <v>1343791.56</v>
      </c>
      <c r="AQ424" s="15">
        <v>106380.78</v>
      </c>
      <c r="AR424" s="15">
        <v>1345034.46</v>
      </c>
      <c r="AS424" s="15">
        <v>584664.29</v>
      </c>
      <c r="AT424" s="15">
        <v>2721084.8</v>
      </c>
      <c r="AU424" s="15">
        <v>84626.54</v>
      </c>
      <c r="AV424" s="15">
        <v>283849.07</v>
      </c>
      <c r="AW424" s="15">
        <v>25425.93</v>
      </c>
      <c r="AX424" s="15">
        <v>1769774.88</v>
      </c>
      <c r="AY424" s="15">
        <v>394265.19</v>
      </c>
      <c r="AZ424" s="301"/>
      <c r="BA424" s="301"/>
    </row>
    <row r="425" spans="2:53" ht="38" hidden="1" thickTop="1" thickBot="1" x14ac:dyDescent="0.25">
      <c r="B425" s="10" t="str">
        <f t="shared" si="6"/>
        <v>5320118544232121DG0000</v>
      </c>
      <c r="C425" s="11" t="s">
        <v>913</v>
      </c>
      <c r="D425" s="12" t="s">
        <v>914</v>
      </c>
      <c r="E425" s="12" t="s">
        <v>1038</v>
      </c>
      <c r="F425" s="12" t="s">
        <v>959</v>
      </c>
      <c r="G425" s="12" t="s">
        <v>1039</v>
      </c>
      <c r="H425" s="13" t="s">
        <v>920</v>
      </c>
      <c r="I425" s="13" t="s">
        <v>535</v>
      </c>
      <c r="J425" s="13" t="s">
        <v>646</v>
      </c>
      <c r="K425" s="13" t="s">
        <v>932</v>
      </c>
      <c r="L425" s="13" t="s">
        <v>1038</v>
      </c>
      <c r="M425" s="13" t="s">
        <v>347</v>
      </c>
      <c r="N425" s="13" t="s">
        <v>961</v>
      </c>
      <c r="O425" s="13" t="s">
        <v>646</v>
      </c>
      <c r="P425" s="13" t="s">
        <v>648</v>
      </c>
      <c r="Q425" s="14" t="s">
        <v>338</v>
      </c>
      <c r="R425" s="14" t="s">
        <v>339</v>
      </c>
      <c r="S425" s="14" t="s">
        <v>135</v>
      </c>
      <c r="T425" s="14" t="s">
        <v>1040</v>
      </c>
      <c r="U425" s="14" t="s">
        <v>32</v>
      </c>
      <c r="V425" s="15"/>
      <c r="W425" s="15"/>
      <c r="X425" s="15"/>
      <c r="Y425" s="15"/>
      <c r="Z425" s="15"/>
      <c r="AA425" s="15"/>
      <c r="AB425" s="15"/>
      <c r="AC425" s="15"/>
      <c r="AD425" s="15"/>
      <c r="AE425" s="15"/>
      <c r="AF425" s="15"/>
      <c r="AG425" s="15"/>
      <c r="AH425" s="15"/>
      <c r="AI425" s="15">
        <v>1504.95</v>
      </c>
      <c r="AJ425" s="15">
        <v>259.89</v>
      </c>
      <c r="AK425" s="15">
        <v>15291.51</v>
      </c>
      <c r="AL425" s="15">
        <v>16852.23</v>
      </c>
      <c r="AM425" s="15">
        <v>17328.38</v>
      </c>
      <c r="AN425" s="15">
        <v>19355.900000000001</v>
      </c>
      <c r="AO425" s="15">
        <v>59534.61</v>
      </c>
      <c r="AP425" s="15">
        <v>13086.55</v>
      </c>
      <c r="AQ425" s="15">
        <v>2134.42</v>
      </c>
      <c r="AR425" s="15">
        <v>11970.67</v>
      </c>
      <c r="AS425" s="15">
        <v>36072.769999999997</v>
      </c>
      <c r="AT425" s="15">
        <v>1357.85</v>
      </c>
      <c r="AU425" s="15">
        <v>8730.11</v>
      </c>
      <c r="AV425" s="15">
        <v>2720.12</v>
      </c>
      <c r="AW425" s="15">
        <v>34865.199999999997</v>
      </c>
      <c r="AX425" s="15">
        <v>208771.28</v>
      </c>
      <c r="AY425" s="15">
        <v>18331.84</v>
      </c>
      <c r="AZ425" s="301"/>
      <c r="BA425" s="301"/>
    </row>
    <row r="426" spans="2:53" ht="26" thickTop="1" thickBot="1" x14ac:dyDescent="0.25">
      <c r="B426" s="10" t="str">
        <f t="shared" si="6"/>
        <v>4420518125222149260001</v>
      </c>
      <c r="C426" s="11" t="s">
        <v>913</v>
      </c>
      <c r="D426" s="12" t="s">
        <v>914</v>
      </c>
      <c r="E426" s="12" t="s">
        <v>868</v>
      </c>
      <c r="F426" s="12" t="s">
        <v>869</v>
      </c>
      <c r="G426" s="12" t="s">
        <v>870</v>
      </c>
      <c r="H426" s="13" t="s">
        <v>685</v>
      </c>
      <c r="I426" s="13" t="s">
        <v>535</v>
      </c>
      <c r="J426" s="13" t="s">
        <v>762</v>
      </c>
      <c r="K426" s="13" t="s">
        <v>689</v>
      </c>
      <c r="L426" s="13" t="s">
        <v>868</v>
      </c>
      <c r="M426" s="13" t="s">
        <v>335</v>
      </c>
      <c r="N426" s="13" t="s">
        <v>871</v>
      </c>
      <c r="O426" s="13" t="s">
        <v>762</v>
      </c>
      <c r="P426" s="13" t="s">
        <v>764</v>
      </c>
      <c r="Q426" s="14" t="s">
        <v>338</v>
      </c>
      <c r="R426" s="14" t="s">
        <v>513</v>
      </c>
      <c r="S426" s="14" t="s">
        <v>187</v>
      </c>
      <c r="T426" s="14" t="s">
        <v>872</v>
      </c>
      <c r="U426" s="14" t="s">
        <v>32</v>
      </c>
      <c r="V426" s="16"/>
      <c r="W426" s="16"/>
      <c r="X426" s="16"/>
      <c r="Y426" s="16"/>
      <c r="Z426" s="16"/>
      <c r="AA426" s="16"/>
      <c r="AB426" s="16"/>
      <c r="AC426" s="16"/>
      <c r="AD426" s="16"/>
      <c r="AE426" s="16"/>
      <c r="AF426" s="16"/>
      <c r="AG426" s="16"/>
      <c r="AH426" s="16">
        <v>121031.72</v>
      </c>
      <c r="AI426" s="16">
        <v>9845.0400000000009</v>
      </c>
      <c r="AJ426" s="16">
        <v>831.57</v>
      </c>
      <c r="AK426" s="16">
        <v>179246.52</v>
      </c>
      <c r="AL426" s="16">
        <v>2166710.08</v>
      </c>
      <c r="AM426" s="16">
        <v>0</v>
      </c>
      <c r="AN426" s="16">
        <v>0</v>
      </c>
      <c r="AO426" s="16">
        <v>0</v>
      </c>
      <c r="AP426" s="16">
        <v>0</v>
      </c>
      <c r="AQ426" s="16">
        <v>0</v>
      </c>
      <c r="AR426" s="16">
        <v>0</v>
      </c>
      <c r="AS426" s="16">
        <v>0</v>
      </c>
      <c r="AT426" s="16"/>
      <c r="AU426" s="16"/>
      <c r="AV426" s="16"/>
      <c r="AW426" s="16"/>
      <c r="AX426" s="16">
        <v>742814.3</v>
      </c>
      <c r="AY426" s="16">
        <v>0</v>
      </c>
      <c r="AZ426" s="301"/>
      <c r="BA426" s="301"/>
    </row>
    <row r="427" spans="2:53" ht="26" thickTop="1" thickBot="1" x14ac:dyDescent="0.25">
      <c r="B427" s="10" t="str">
        <f t="shared" si="6"/>
        <v>4420518125222149260002</v>
      </c>
      <c r="C427" s="11" t="s">
        <v>913</v>
      </c>
      <c r="D427" s="12" t="s">
        <v>914</v>
      </c>
      <c r="E427" s="12" t="s">
        <v>868</v>
      </c>
      <c r="F427" s="12" t="s">
        <v>869</v>
      </c>
      <c r="G427" s="12" t="s">
        <v>870</v>
      </c>
      <c r="H427" s="13" t="s">
        <v>685</v>
      </c>
      <c r="I427" s="13" t="s">
        <v>535</v>
      </c>
      <c r="J427" s="13" t="s">
        <v>762</v>
      </c>
      <c r="K427" s="13" t="s">
        <v>689</v>
      </c>
      <c r="L427" s="13" t="s">
        <v>868</v>
      </c>
      <c r="M427" s="13" t="s">
        <v>358</v>
      </c>
      <c r="N427" s="13" t="s">
        <v>873</v>
      </c>
      <c r="O427" s="13" t="s">
        <v>762</v>
      </c>
      <c r="P427" s="13" t="s">
        <v>764</v>
      </c>
      <c r="Q427" s="14" t="s">
        <v>338</v>
      </c>
      <c r="R427" s="14" t="s">
        <v>513</v>
      </c>
      <c r="S427" s="14" t="s">
        <v>187</v>
      </c>
      <c r="T427" s="14" t="s">
        <v>872</v>
      </c>
      <c r="U427" s="14" t="s">
        <v>32</v>
      </c>
      <c r="V427" s="16"/>
      <c r="W427" s="16"/>
      <c r="X427" s="16"/>
      <c r="Y427" s="16"/>
      <c r="Z427" s="16"/>
      <c r="AA427" s="16"/>
      <c r="AB427" s="16"/>
      <c r="AC427" s="16"/>
      <c r="AD427" s="16"/>
      <c r="AE427" s="16"/>
      <c r="AF427" s="16"/>
      <c r="AG427" s="16"/>
      <c r="AH427" s="16">
        <v>74931.850000000006</v>
      </c>
      <c r="AI427" s="16">
        <v>189420.28</v>
      </c>
      <c r="AJ427" s="16">
        <v>66084.94</v>
      </c>
      <c r="AK427" s="16">
        <v>229936.79</v>
      </c>
      <c r="AL427" s="16">
        <v>229472.69</v>
      </c>
      <c r="AM427" s="16">
        <v>61235.88</v>
      </c>
      <c r="AN427" s="16">
        <v>2225.46</v>
      </c>
      <c r="AO427" s="16">
        <v>0</v>
      </c>
      <c r="AP427" s="16">
        <v>0</v>
      </c>
      <c r="AQ427" s="16">
        <v>0</v>
      </c>
      <c r="AR427" s="16">
        <v>0</v>
      </c>
      <c r="AS427" s="16">
        <v>0</v>
      </c>
      <c r="AT427" s="16"/>
      <c r="AU427" s="16"/>
      <c r="AV427" s="16"/>
      <c r="AW427" s="16"/>
      <c r="AX427" s="16"/>
      <c r="AY427" s="16"/>
      <c r="AZ427" s="301"/>
      <c r="BA427" s="301"/>
    </row>
    <row r="428" spans="2:53" ht="26" thickTop="1" thickBot="1" x14ac:dyDescent="0.25">
      <c r="B428" s="10" t="str">
        <f t="shared" si="6"/>
        <v>4420518125222149260005</v>
      </c>
      <c r="C428" s="11" t="s">
        <v>913</v>
      </c>
      <c r="D428" s="12" t="s">
        <v>914</v>
      </c>
      <c r="E428" s="12" t="s">
        <v>868</v>
      </c>
      <c r="F428" s="12" t="s">
        <v>869</v>
      </c>
      <c r="G428" s="12" t="s">
        <v>870</v>
      </c>
      <c r="H428" s="13" t="s">
        <v>685</v>
      </c>
      <c r="I428" s="13" t="s">
        <v>535</v>
      </c>
      <c r="J428" s="13" t="s">
        <v>762</v>
      </c>
      <c r="K428" s="13" t="s">
        <v>689</v>
      </c>
      <c r="L428" s="13" t="s">
        <v>868</v>
      </c>
      <c r="M428" s="13" t="s">
        <v>368</v>
      </c>
      <c r="N428" s="13" t="s">
        <v>875</v>
      </c>
      <c r="O428" s="13" t="s">
        <v>762</v>
      </c>
      <c r="P428" s="13" t="s">
        <v>764</v>
      </c>
      <c r="Q428" s="14" t="s">
        <v>338</v>
      </c>
      <c r="R428" s="14" t="s">
        <v>513</v>
      </c>
      <c r="S428" s="14" t="s">
        <v>187</v>
      </c>
      <c r="T428" s="14" t="s">
        <v>872</v>
      </c>
      <c r="U428" s="14" t="s">
        <v>32</v>
      </c>
      <c r="V428" s="15"/>
      <c r="W428" s="15"/>
      <c r="X428" s="15"/>
      <c r="Y428" s="15"/>
      <c r="Z428" s="15"/>
      <c r="AA428" s="15"/>
      <c r="AB428" s="15"/>
      <c r="AC428" s="15"/>
      <c r="AD428" s="15"/>
      <c r="AE428" s="15"/>
      <c r="AF428" s="15"/>
      <c r="AG428" s="15"/>
      <c r="AH428" s="15"/>
      <c r="AI428" s="15"/>
      <c r="AJ428" s="15">
        <v>136992.79</v>
      </c>
      <c r="AK428" s="15">
        <v>41103.9</v>
      </c>
      <c r="AL428" s="15">
        <v>3545.2</v>
      </c>
      <c r="AM428" s="15">
        <v>0</v>
      </c>
      <c r="AN428" s="15">
        <v>0</v>
      </c>
      <c r="AO428" s="15">
        <v>0</v>
      </c>
      <c r="AP428" s="15">
        <v>0</v>
      </c>
      <c r="AQ428" s="15">
        <v>0</v>
      </c>
      <c r="AR428" s="15">
        <v>0</v>
      </c>
      <c r="AS428" s="15">
        <v>0</v>
      </c>
      <c r="AT428" s="15"/>
      <c r="AU428" s="15"/>
      <c r="AV428" s="15"/>
      <c r="AW428" s="15"/>
      <c r="AX428" s="15"/>
      <c r="AY428" s="15"/>
      <c r="AZ428" s="301"/>
      <c r="BA428" s="301"/>
    </row>
    <row r="429" spans="2:53" ht="26" thickTop="1" thickBot="1" x14ac:dyDescent="0.25">
      <c r="B429" s="10" t="str">
        <f t="shared" si="6"/>
        <v>4420518125222149260006</v>
      </c>
      <c r="C429" s="11" t="s">
        <v>913</v>
      </c>
      <c r="D429" s="12" t="s">
        <v>914</v>
      </c>
      <c r="E429" s="12" t="s">
        <v>868</v>
      </c>
      <c r="F429" s="12" t="s">
        <v>869</v>
      </c>
      <c r="G429" s="12" t="s">
        <v>870</v>
      </c>
      <c r="H429" s="13" t="s">
        <v>685</v>
      </c>
      <c r="I429" s="13" t="s">
        <v>535</v>
      </c>
      <c r="J429" s="13" t="s">
        <v>762</v>
      </c>
      <c r="K429" s="13" t="s">
        <v>689</v>
      </c>
      <c r="L429" s="13" t="s">
        <v>868</v>
      </c>
      <c r="M429" s="13" t="s">
        <v>391</v>
      </c>
      <c r="N429" s="13" t="s">
        <v>876</v>
      </c>
      <c r="O429" s="13" t="s">
        <v>762</v>
      </c>
      <c r="P429" s="13" t="s">
        <v>764</v>
      </c>
      <c r="Q429" s="14" t="s">
        <v>338</v>
      </c>
      <c r="R429" s="14" t="s">
        <v>513</v>
      </c>
      <c r="S429" s="14" t="s">
        <v>187</v>
      </c>
      <c r="T429" s="14" t="s">
        <v>872</v>
      </c>
      <c r="U429" s="14" t="s">
        <v>32</v>
      </c>
      <c r="V429" s="15"/>
      <c r="W429" s="15"/>
      <c r="X429" s="15"/>
      <c r="Y429" s="15"/>
      <c r="Z429" s="15"/>
      <c r="AA429" s="15"/>
      <c r="AB429" s="15"/>
      <c r="AC429" s="15"/>
      <c r="AD429" s="15"/>
      <c r="AE429" s="15"/>
      <c r="AF429" s="15"/>
      <c r="AG429" s="15"/>
      <c r="AH429" s="15"/>
      <c r="AI429" s="15">
        <v>6386.02</v>
      </c>
      <c r="AJ429" s="15">
        <v>0</v>
      </c>
      <c r="AK429" s="15">
        <v>0</v>
      </c>
      <c r="AL429" s="15">
        <v>0</v>
      </c>
      <c r="AM429" s="15">
        <v>0</v>
      </c>
      <c r="AN429" s="15">
        <v>0</v>
      </c>
      <c r="AO429" s="15">
        <v>0</v>
      </c>
      <c r="AP429" s="15">
        <v>0</v>
      </c>
      <c r="AQ429" s="15">
        <v>0</v>
      </c>
      <c r="AR429" s="15">
        <v>0</v>
      </c>
      <c r="AS429" s="15">
        <v>0</v>
      </c>
      <c r="AT429" s="15"/>
      <c r="AU429" s="15"/>
      <c r="AV429" s="15"/>
      <c r="AW429" s="15"/>
      <c r="AX429" s="15"/>
      <c r="AY429" s="15"/>
      <c r="AZ429" s="301"/>
      <c r="BA429" s="301"/>
    </row>
    <row r="430" spans="2:53" ht="26" thickTop="1" thickBot="1" x14ac:dyDescent="0.25">
      <c r="B430" s="10" t="str">
        <f t="shared" si="6"/>
        <v>5321018125232149260001</v>
      </c>
      <c r="C430" s="11" t="s">
        <v>913</v>
      </c>
      <c r="D430" s="12" t="s">
        <v>914</v>
      </c>
      <c r="E430" s="12" t="s">
        <v>868</v>
      </c>
      <c r="F430" s="12" t="s">
        <v>869</v>
      </c>
      <c r="G430" s="12" t="s">
        <v>870</v>
      </c>
      <c r="H430" s="13" t="s">
        <v>702</v>
      </c>
      <c r="I430" s="13" t="s">
        <v>535</v>
      </c>
      <c r="J430" s="13" t="s">
        <v>762</v>
      </c>
      <c r="K430" s="13" t="s">
        <v>932</v>
      </c>
      <c r="L430" s="13" t="s">
        <v>868</v>
      </c>
      <c r="M430" s="13" t="s">
        <v>335</v>
      </c>
      <c r="N430" s="13" t="s">
        <v>1041</v>
      </c>
      <c r="O430" s="13" t="s">
        <v>762</v>
      </c>
      <c r="P430" s="13" t="s">
        <v>764</v>
      </c>
      <c r="Q430" s="14" t="s">
        <v>338</v>
      </c>
      <c r="R430" s="14" t="s">
        <v>513</v>
      </c>
      <c r="S430" s="14" t="s">
        <v>187</v>
      </c>
      <c r="T430" s="14" t="s">
        <v>872</v>
      </c>
      <c r="U430" s="14" t="s">
        <v>32</v>
      </c>
      <c r="V430" s="16"/>
      <c r="W430" s="16"/>
      <c r="X430" s="16"/>
      <c r="Y430" s="16"/>
      <c r="Z430" s="16"/>
      <c r="AA430" s="16"/>
      <c r="AB430" s="16"/>
      <c r="AC430" s="16"/>
      <c r="AD430" s="16"/>
      <c r="AE430" s="16"/>
      <c r="AF430" s="16"/>
      <c r="AG430" s="16"/>
      <c r="AH430" s="16"/>
      <c r="AI430" s="16">
        <v>14406.99</v>
      </c>
      <c r="AJ430" s="16">
        <v>27106.240000000002</v>
      </c>
      <c r="AK430" s="16">
        <v>39708.019999999997</v>
      </c>
      <c r="AL430" s="16">
        <v>136510.95000000001</v>
      </c>
      <c r="AM430" s="16">
        <v>832832.63</v>
      </c>
      <c r="AN430" s="16">
        <v>18132.11</v>
      </c>
      <c r="AO430" s="16">
        <v>320400.99</v>
      </c>
      <c r="AP430" s="16">
        <v>93127.99</v>
      </c>
      <c r="AQ430" s="16">
        <v>267942.15000000002</v>
      </c>
      <c r="AR430" s="16">
        <v>74537.23</v>
      </c>
      <c r="AS430" s="16">
        <v>238208.72</v>
      </c>
      <c r="AT430" s="16">
        <v>2781.56</v>
      </c>
      <c r="AU430" s="16">
        <v>118880.29</v>
      </c>
      <c r="AV430" s="16">
        <v>776.6</v>
      </c>
      <c r="AW430" s="16">
        <v>6169.4</v>
      </c>
      <c r="AX430" s="16">
        <v>22106.35</v>
      </c>
      <c r="AY430" s="16">
        <v>29392.21</v>
      </c>
      <c r="AZ430" s="301"/>
      <c r="BA430" s="301"/>
    </row>
    <row r="431" spans="2:53" ht="26" thickTop="1" thickBot="1" x14ac:dyDescent="0.25">
      <c r="B431" s="10" t="str">
        <f t="shared" si="6"/>
        <v>5321018125232149260002</v>
      </c>
      <c r="C431" s="11" t="s">
        <v>913</v>
      </c>
      <c r="D431" s="12" t="s">
        <v>914</v>
      </c>
      <c r="E431" s="12" t="s">
        <v>868</v>
      </c>
      <c r="F431" s="12" t="s">
        <v>869</v>
      </c>
      <c r="G431" s="12" t="s">
        <v>870</v>
      </c>
      <c r="H431" s="13" t="s">
        <v>702</v>
      </c>
      <c r="I431" s="13" t="s">
        <v>535</v>
      </c>
      <c r="J431" s="13" t="s">
        <v>762</v>
      </c>
      <c r="K431" s="13" t="s">
        <v>932</v>
      </c>
      <c r="L431" s="13" t="s">
        <v>868</v>
      </c>
      <c r="M431" s="13" t="s">
        <v>358</v>
      </c>
      <c r="N431" s="13" t="s">
        <v>1042</v>
      </c>
      <c r="O431" s="13" t="s">
        <v>762</v>
      </c>
      <c r="P431" s="13" t="s">
        <v>764</v>
      </c>
      <c r="Q431" s="14" t="s">
        <v>338</v>
      </c>
      <c r="R431" s="14" t="s">
        <v>513</v>
      </c>
      <c r="S431" s="14" t="s">
        <v>187</v>
      </c>
      <c r="T431" s="14" t="s">
        <v>872</v>
      </c>
      <c r="U431" s="14" t="s">
        <v>32</v>
      </c>
      <c r="V431" s="15"/>
      <c r="W431" s="15"/>
      <c r="X431" s="15"/>
      <c r="Y431" s="15"/>
      <c r="Z431" s="15"/>
      <c r="AA431" s="15"/>
      <c r="AB431" s="15"/>
      <c r="AC431" s="15"/>
      <c r="AD431" s="15"/>
      <c r="AE431" s="15"/>
      <c r="AF431" s="15"/>
      <c r="AG431" s="15"/>
      <c r="AH431" s="15"/>
      <c r="AI431" s="15">
        <v>5182.7</v>
      </c>
      <c r="AJ431" s="15">
        <v>23989.4</v>
      </c>
      <c r="AK431" s="15">
        <v>95702.6</v>
      </c>
      <c r="AL431" s="15">
        <v>186487.16</v>
      </c>
      <c r="AM431" s="15">
        <v>220608.48</v>
      </c>
      <c r="AN431" s="15">
        <v>333938.32</v>
      </c>
      <c r="AO431" s="15">
        <v>759248.63</v>
      </c>
      <c r="AP431" s="15">
        <v>264557.74</v>
      </c>
      <c r="AQ431" s="15">
        <v>298892.64</v>
      </c>
      <c r="AR431" s="15">
        <v>101617.03</v>
      </c>
      <c r="AS431" s="15">
        <v>231632.58</v>
      </c>
      <c r="AT431" s="15">
        <v>63004.68</v>
      </c>
      <c r="AU431" s="15">
        <v>134220.67000000001</v>
      </c>
      <c r="AV431" s="15">
        <v>441177.3</v>
      </c>
      <c r="AW431" s="15">
        <v>59974.61</v>
      </c>
      <c r="AX431" s="15">
        <v>7554.9</v>
      </c>
      <c r="AY431" s="15">
        <v>172489.88</v>
      </c>
      <c r="AZ431" s="301"/>
      <c r="BA431" s="301"/>
    </row>
    <row r="432" spans="2:53" ht="26" thickTop="1" thickBot="1" x14ac:dyDescent="0.25">
      <c r="B432" s="10" t="str">
        <f t="shared" si="6"/>
        <v>5321018125232149260004</v>
      </c>
      <c r="C432" s="11" t="s">
        <v>913</v>
      </c>
      <c r="D432" s="12" t="s">
        <v>914</v>
      </c>
      <c r="E432" s="12" t="s">
        <v>868</v>
      </c>
      <c r="F432" s="12" t="s">
        <v>869</v>
      </c>
      <c r="G432" s="12" t="s">
        <v>870</v>
      </c>
      <c r="H432" s="13" t="s">
        <v>702</v>
      </c>
      <c r="I432" s="13" t="s">
        <v>535</v>
      </c>
      <c r="J432" s="13" t="s">
        <v>762</v>
      </c>
      <c r="K432" s="13" t="s">
        <v>932</v>
      </c>
      <c r="L432" s="13" t="s">
        <v>868</v>
      </c>
      <c r="M432" s="13" t="s">
        <v>383</v>
      </c>
      <c r="N432" s="13" t="s">
        <v>874</v>
      </c>
      <c r="O432" s="13" t="s">
        <v>762</v>
      </c>
      <c r="P432" s="13" t="s">
        <v>764</v>
      </c>
      <c r="Q432" s="14" t="s">
        <v>338</v>
      </c>
      <c r="R432" s="14" t="s">
        <v>513</v>
      </c>
      <c r="S432" s="14" t="s">
        <v>187</v>
      </c>
      <c r="T432" s="14" t="s">
        <v>872</v>
      </c>
      <c r="U432" s="14" t="s">
        <v>32</v>
      </c>
      <c r="V432" s="16"/>
      <c r="W432" s="16"/>
      <c r="X432" s="16"/>
      <c r="Y432" s="16"/>
      <c r="Z432" s="16"/>
      <c r="AA432" s="16"/>
      <c r="AB432" s="16"/>
      <c r="AC432" s="16"/>
      <c r="AD432" s="16"/>
      <c r="AE432" s="16"/>
      <c r="AF432" s="16"/>
      <c r="AG432" s="16"/>
      <c r="AH432" s="16"/>
      <c r="AI432" s="16">
        <v>7207.53</v>
      </c>
      <c r="AJ432" s="16">
        <v>4135.1400000000003</v>
      </c>
      <c r="AK432" s="16">
        <v>28878.93</v>
      </c>
      <c r="AL432" s="16">
        <v>8031.64</v>
      </c>
      <c r="AM432" s="16">
        <v>32771.01</v>
      </c>
      <c r="AN432" s="16">
        <v>46048.19</v>
      </c>
      <c r="AO432" s="16">
        <v>60264.6</v>
      </c>
      <c r="AP432" s="16">
        <v>58931.4</v>
      </c>
      <c r="AQ432" s="16">
        <v>298603.15000000002</v>
      </c>
      <c r="AR432" s="16">
        <v>23054.74</v>
      </c>
      <c r="AS432" s="16">
        <v>51828.74</v>
      </c>
      <c r="AT432" s="16">
        <v>198561.48</v>
      </c>
      <c r="AU432" s="16">
        <v>228013.61</v>
      </c>
      <c r="AV432" s="16">
        <v>34897.5</v>
      </c>
      <c r="AW432" s="16">
        <v>0</v>
      </c>
      <c r="AX432" s="16">
        <v>12701</v>
      </c>
      <c r="AY432" s="16">
        <v>20549.849999999999</v>
      </c>
      <c r="AZ432" s="301"/>
      <c r="BA432" s="301"/>
    </row>
    <row r="433" spans="2:53" ht="26" thickTop="1" thickBot="1" x14ac:dyDescent="0.25">
      <c r="B433" s="10" t="str">
        <f t="shared" si="6"/>
        <v>5321018125232149260005</v>
      </c>
      <c r="C433" s="11" t="s">
        <v>913</v>
      </c>
      <c r="D433" s="12" t="s">
        <v>914</v>
      </c>
      <c r="E433" s="12" t="s">
        <v>868</v>
      </c>
      <c r="F433" s="12" t="s">
        <v>869</v>
      </c>
      <c r="G433" s="12" t="s">
        <v>870</v>
      </c>
      <c r="H433" s="13" t="s">
        <v>702</v>
      </c>
      <c r="I433" s="13" t="s">
        <v>535</v>
      </c>
      <c r="J433" s="13" t="s">
        <v>762</v>
      </c>
      <c r="K433" s="13" t="s">
        <v>932</v>
      </c>
      <c r="L433" s="13" t="s">
        <v>868</v>
      </c>
      <c r="M433" s="13" t="s">
        <v>368</v>
      </c>
      <c r="N433" s="13" t="s">
        <v>1043</v>
      </c>
      <c r="O433" s="13" t="s">
        <v>762</v>
      </c>
      <c r="P433" s="13" t="s">
        <v>764</v>
      </c>
      <c r="Q433" s="14" t="s">
        <v>338</v>
      </c>
      <c r="R433" s="14" t="s">
        <v>513</v>
      </c>
      <c r="S433" s="14" t="s">
        <v>187</v>
      </c>
      <c r="T433" s="14" t="s">
        <v>872</v>
      </c>
      <c r="U433" s="14" t="s">
        <v>32</v>
      </c>
      <c r="V433" s="15"/>
      <c r="W433" s="15"/>
      <c r="X433" s="15"/>
      <c r="Y433" s="15"/>
      <c r="Z433" s="15"/>
      <c r="AA433" s="15"/>
      <c r="AB433" s="15"/>
      <c r="AC433" s="15"/>
      <c r="AD433" s="15"/>
      <c r="AE433" s="15"/>
      <c r="AF433" s="15"/>
      <c r="AG433" s="15"/>
      <c r="AH433" s="15"/>
      <c r="AI433" s="15">
        <v>4001.93</v>
      </c>
      <c r="AJ433" s="15">
        <v>12148.08</v>
      </c>
      <c r="AK433" s="15">
        <v>7481.18</v>
      </c>
      <c r="AL433" s="15">
        <v>11870.38</v>
      </c>
      <c r="AM433" s="15">
        <v>16550.57</v>
      </c>
      <c r="AN433" s="15">
        <v>10055.31</v>
      </c>
      <c r="AO433" s="15">
        <v>24143.74</v>
      </c>
      <c r="AP433" s="15">
        <v>15349.73</v>
      </c>
      <c r="AQ433" s="15">
        <v>53982.06</v>
      </c>
      <c r="AR433" s="15">
        <v>22365.25</v>
      </c>
      <c r="AS433" s="15">
        <v>44148.22</v>
      </c>
      <c r="AT433" s="15">
        <v>9726.0499999999993</v>
      </c>
      <c r="AU433" s="15">
        <v>368.37</v>
      </c>
      <c r="AV433" s="15">
        <v>21510.18</v>
      </c>
      <c r="AW433" s="15">
        <v>1409.57</v>
      </c>
      <c r="AX433" s="15">
        <v>0</v>
      </c>
      <c r="AY433" s="15">
        <v>8413.81</v>
      </c>
      <c r="AZ433" s="301"/>
      <c r="BA433" s="301"/>
    </row>
    <row r="434" spans="2:53" ht="26" thickTop="1" thickBot="1" x14ac:dyDescent="0.25">
      <c r="B434" s="10" t="str">
        <f t="shared" si="6"/>
        <v>5321018125232149260006</v>
      </c>
      <c r="C434" s="11" t="s">
        <v>913</v>
      </c>
      <c r="D434" s="12" t="s">
        <v>914</v>
      </c>
      <c r="E434" s="12" t="s">
        <v>868</v>
      </c>
      <c r="F434" s="12" t="s">
        <v>869</v>
      </c>
      <c r="G434" s="12" t="s">
        <v>870</v>
      </c>
      <c r="H434" s="13" t="s">
        <v>702</v>
      </c>
      <c r="I434" s="13" t="s">
        <v>535</v>
      </c>
      <c r="J434" s="13" t="s">
        <v>762</v>
      </c>
      <c r="K434" s="13" t="s">
        <v>932</v>
      </c>
      <c r="L434" s="13" t="s">
        <v>868</v>
      </c>
      <c r="M434" s="13" t="s">
        <v>391</v>
      </c>
      <c r="N434" s="13" t="s">
        <v>876</v>
      </c>
      <c r="O434" s="13" t="s">
        <v>762</v>
      </c>
      <c r="P434" s="13" t="s">
        <v>764</v>
      </c>
      <c r="Q434" s="14" t="s">
        <v>338</v>
      </c>
      <c r="R434" s="14" t="s">
        <v>513</v>
      </c>
      <c r="S434" s="14" t="s">
        <v>187</v>
      </c>
      <c r="T434" s="14" t="s">
        <v>872</v>
      </c>
      <c r="U434" s="14" t="s">
        <v>32</v>
      </c>
      <c r="V434" s="15"/>
      <c r="W434" s="15"/>
      <c r="X434" s="15"/>
      <c r="Y434" s="15"/>
      <c r="Z434" s="15"/>
      <c r="AA434" s="15"/>
      <c r="AB434" s="15"/>
      <c r="AC434" s="15"/>
      <c r="AD434" s="15"/>
      <c r="AE434" s="15"/>
      <c r="AF434" s="15"/>
      <c r="AG434" s="15"/>
      <c r="AH434" s="15"/>
      <c r="AI434" s="15"/>
      <c r="AJ434" s="15">
        <v>10400</v>
      </c>
      <c r="AK434" s="15">
        <v>0</v>
      </c>
      <c r="AL434" s="15">
        <v>0</v>
      </c>
      <c r="AM434" s="15">
        <v>0</v>
      </c>
      <c r="AN434" s="15">
        <v>0</v>
      </c>
      <c r="AO434" s="15">
        <v>18255.599999999999</v>
      </c>
      <c r="AP434" s="15">
        <v>0</v>
      </c>
      <c r="AQ434" s="15">
        <v>5622.57</v>
      </c>
      <c r="AR434" s="15">
        <v>0</v>
      </c>
      <c r="AS434" s="15">
        <v>508488.2</v>
      </c>
      <c r="AT434" s="15"/>
      <c r="AU434" s="15"/>
      <c r="AV434" s="15"/>
      <c r="AW434" s="15"/>
      <c r="AX434" s="15"/>
      <c r="AY434" s="15">
        <v>94000</v>
      </c>
      <c r="AZ434" s="301"/>
      <c r="BA434" s="301"/>
    </row>
    <row r="435" spans="2:53" ht="38" hidden="1" thickTop="1" thickBot="1" x14ac:dyDescent="0.25">
      <c r="B435" s="10" t="str">
        <f t="shared" si="6"/>
        <v>5320120607221753140000</v>
      </c>
      <c r="C435" s="11" t="s">
        <v>913</v>
      </c>
      <c r="D435" s="12" t="s">
        <v>914</v>
      </c>
      <c r="E435" s="12" t="s">
        <v>1044</v>
      </c>
      <c r="F435" s="12" t="s">
        <v>1045</v>
      </c>
      <c r="G435" s="12" t="s">
        <v>1046</v>
      </c>
      <c r="H435" s="13" t="s">
        <v>920</v>
      </c>
      <c r="I435" s="13" t="s">
        <v>332</v>
      </c>
      <c r="J435" s="13" t="s">
        <v>1047</v>
      </c>
      <c r="K435" s="13" t="s">
        <v>341</v>
      </c>
      <c r="L435" s="13" t="s">
        <v>1044</v>
      </c>
      <c r="M435" s="13" t="s">
        <v>347</v>
      </c>
      <c r="N435" s="13" t="s">
        <v>1048</v>
      </c>
      <c r="O435" s="13" t="s">
        <v>1047</v>
      </c>
      <c r="P435" s="13" t="s">
        <v>1049</v>
      </c>
      <c r="Q435" s="14" t="s">
        <v>228</v>
      </c>
      <c r="R435" s="14" t="s">
        <v>579</v>
      </c>
      <c r="S435" s="14" t="s">
        <v>303</v>
      </c>
      <c r="T435" s="14" t="s">
        <v>933</v>
      </c>
      <c r="U435" s="14" t="s">
        <v>32</v>
      </c>
      <c r="V435" s="16">
        <v>163408.04</v>
      </c>
      <c r="W435" s="16">
        <v>525251.21</v>
      </c>
      <c r="X435" s="16">
        <v>41226.82</v>
      </c>
      <c r="Y435" s="16">
        <v>457966.49</v>
      </c>
      <c r="Z435" s="16">
        <v>554827.84</v>
      </c>
      <c r="AA435" s="16">
        <v>365952.67</v>
      </c>
      <c r="AB435" s="16">
        <v>141812.35999999999</v>
      </c>
      <c r="AC435" s="16">
        <v>60694.65</v>
      </c>
      <c r="AD435" s="16">
        <v>23255.439999999999</v>
      </c>
      <c r="AE435" s="16">
        <v>400459.25</v>
      </c>
      <c r="AF435" s="16">
        <v>442962.2</v>
      </c>
      <c r="AG435" s="16">
        <v>320560.09000000003</v>
      </c>
      <c r="AH435" s="16">
        <v>64629.51</v>
      </c>
      <c r="AI435" s="16">
        <v>680983.99</v>
      </c>
      <c r="AJ435" s="16">
        <v>91560.48</v>
      </c>
      <c r="AK435" s="16">
        <v>314972.7</v>
      </c>
      <c r="AL435" s="16">
        <v>156585.32</v>
      </c>
      <c r="AM435" s="16">
        <v>322633.2</v>
      </c>
      <c r="AN435" s="16">
        <v>253481.11</v>
      </c>
      <c r="AO435" s="16">
        <v>441402.03</v>
      </c>
      <c r="AP435" s="16">
        <v>749912.31</v>
      </c>
      <c r="AQ435" s="16">
        <v>45676.93</v>
      </c>
      <c r="AR435" s="16">
        <v>803675.52</v>
      </c>
      <c r="AS435" s="16">
        <v>477035.41</v>
      </c>
      <c r="AT435" s="16">
        <v>43519.89</v>
      </c>
      <c r="AU435" s="16">
        <v>0</v>
      </c>
      <c r="AV435" s="16">
        <v>3977.3</v>
      </c>
      <c r="AW435" s="16">
        <v>3281.27</v>
      </c>
      <c r="AX435" s="16">
        <v>191606.49</v>
      </c>
      <c r="AY435" s="16">
        <v>0</v>
      </c>
      <c r="AZ435" s="301"/>
      <c r="BA435" s="301"/>
    </row>
    <row r="436" spans="2:53" ht="38" hidden="1" thickTop="1" thickBot="1" x14ac:dyDescent="0.25">
      <c r="B436" s="10" t="str">
        <f t="shared" si="6"/>
        <v>5320120607232153140000</v>
      </c>
      <c r="C436" s="11" t="s">
        <v>913</v>
      </c>
      <c r="D436" s="12" t="s">
        <v>914</v>
      </c>
      <c r="E436" s="12" t="s">
        <v>1044</v>
      </c>
      <c r="F436" s="12" t="s">
        <v>1045</v>
      </c>
      <c r="G436" s="12" t="s">
        <v>1046</v>
      </c>
      <c r="H436" s="13" t="s">
        <v>920</v>
      </c>
      <c r="I436" s="13" t="s">
        <v>332</v>
      </c>
      <c r="J436" s="13" t="s">
        <v>1047</v>
      </c>
      <c r="K436" s="13" t="s">
        <v>932</v>
      </c>
      <c r="L436" s="13" t="s">
        <v>1044</v>
      </c>
      <c r="M436" s="13" t="s">
        <v>347</v>
      </c>
      <c r="N436" s="13" t="s">
        <v>1045</v>
      </c>
      <c r="O436" s="13" t="s">
        <v>1047</v>
      </c>
      <c r="P436" s="13" t="s">
        <v>1049</v>
      </c>
      <c r="Q436" s="14" t="s">
        <v>228</v>
      </c>
      <c r="R436" s="14" t="s">
        <v>579</v>
      </c>
      <c r="S436" s="14" t="s">
        <v>303</v>
      </c>
      <c r="T436" s="14" t="s">
        <v>933</v>
      </c>
      <c r="U436" s="14" t="s">
        <v>32</v>
      </c>
      <c r="V436" s="16"/>
      <c r="W436" s="16"/>
      <c r="X436" s="16"/>
      <c r="Y436" s="16"/>
      <c r="Z436" s="16"/>
      <c r="AA436" s="16"/>
      <c r="AB436" s="16"/>
      <c r="AC436" s="16"/>
      <c r="AD436" s="16"/>
      <c r="AE436" s="16"/>
      <c r="AF436" s="16"/>
      <c r="AG436" s="16"/>
      <c r="AH436" s="16"/>
      <c r="AI436" s="16">
        <v>4845.3</v>
      </c>
      <c r="AJ436" s="16">
        <v>2602.62</v>
      </c>
      <c r="AK436" s="16">
        <v>170.57</v>
      </c>
      <c r="AL436" s="16">
        <v>183.59</v>
      </c>
      <c r="AM436" s="16">
        <v>610.20000000000005</v>
      </c>
      <c r="AN436" s="16">
        <v>0</v>
      </c>
      <c r="AO436" s="16">
        <v>0</v>
      </c>
      <c r="AP436" s="16">
        <v>0</v>
      </c>
      <c r="AQ436" s="16">
        <v>0</v>
      </c>
      <c r="AR436" s="16">
        <v>0</v>
      </c>
      <c r="AS436" s="16">
        <v>0</v>
      </c>
      <c r="AT436" s="16"/>
      <c r="AU436" s="16"/>
      <c r="AV436" s="16"/>
      <c r="AW436" s="16">
        <v>2432.62</v>
      </c>
      <c r="AX436" s="16">
        <v>6015.05</v>
      </c>
      <c r="AY436" s="16">
        <v>2398.17</v>
      </c>
      <c r="AZ436" s="301"/>
      <c r="BA436" s="301"/>
    </row>
    <row r="437" spans="2:53" ht="38" hidden="1" thickTop="1" thickBot="1" x14ac:dyDescent="0.25">
      <c r="B437" s="10" t="str">
        <f t="shared" si="6"/>
        <v>532011854420847X910000</v>
      </c>
      <c r="C437" s="11" t="s">
        <v>913</v>
      </c>
      <c r="D437" s="12" t="s">
        <v>914</v>
      </c>
      <c r="E437" s="12" t="s">
        <v>1050</v>
      </c>
      <c r="F437" s="12" t="s">
        <v>1051</v>
      </c>
      <c r="G437" s="12" t="s">
        <v>1052</v>
      </c>
      <c r="H437" s="13" t="s">
        <v>920</v>
      </c>
      <c r="I437" s="13" t="s">
        <v>535</v>
      </c>
      <c r="J437" s="13" t="s">
        <v>646</v>
      </c>
      <c r="K437" s="13" t="s">
        <v>647</v>
      </c>
      <c r="L437" s="13" t="s">
        <v>1050</v>
      </c>
      <c r="M437" s="13" t="s">
        <v>347</v>
      </c>
      <c r="N437" s="13" t="s">
        <v>1053</v>
      </c>
      <c r="O437" s="13" t="s">
        <v>646</v>
      </c>
      <c r="P437" s="13" t="s">
        <v>648</v>
      </c>
      <c r="Q437" s="14" t="s">
        <v>228</v>
      </c>
      <c r="R437" s="14" t="s">
        <v>579</v>
      </c>
      <c r="S437" s="14" t="s">
        <v>303</v>
      </c>
      <c r="T437" s="14" t="s">
        <v>933</v>
      </c>
      <c r="U437" s="14" t="s">
        <v>32</v>
      </c>
      <c r="V437" s="16">
        <v>332513.32</v>
      </c>
      <c r="W437" s="16">
        <v>0</v>
      </c>
      <c r="X437" s="16">
        <v>0</v>
      </c>
      <c r="Y437" s="16">
        <v>0</v>
      </c>
      <c r="Z437" s="16">
        <v>0</v>
      </c>
      <c r="AA437" s="16">
        <v>0</v>
      </c>
      <c r="AB437" s="16">
        <v>0</v>
      </c>
      <c r="AC437" s="16">
        <v>0</v>
      </c>
      <c r="AD437" s="16">
        <v>0</v>
      </c>
      <c r="AE437" s="16">
        <v>0</v>
      </c>
      <c r="AF437" s="16">
        <v>0</v>
      </c>
      <c r="AG437" s="16">
        <v>0</v>
      </c>
      <c r="AH437" s="16"/>
      <c r="AI437" s="16"/>
      <c r="AJ437" s="16"/>
      <c r="AK437" s="16"/>
      <c r="AL437" s="16"/>
      <c r="AM437" s="16"/>
      <c r="AN437" s="16"/>
      <c r="AO437" s="16"/>
      <c r="AP437" s="16"/>
      <c r="AQ437" s="16"/>
      <c r="AR437" s="16"/>
      <c r="AS437" s="16"/>
      <c r="AT437" s="16"/>
      <c r="AU437" s="16"/>
      <c r="AV437" s="16"/>
      <c r="AW437" s="16"/>
      <c r="AX437" s="16"/>
      <c r="AY437" s="16"/>
      <c r="AZ437" s="301"/>
      <c r="BA437" s="301"/>
    </row>
    <row r="438" spans="2:53" ht="38" hidden="1" thickTop="1" thickBot="1" x14ac:dyDescent="0.25">
      <c r="B438" s="10" t="str">
        <f t="shared" si="6"/>
        <v>532011854422217X910000</v>
      </c>
      <c r="C438" s="11" t="s">
        <v>913</v>
      </c>
      <c r="D438" s="12" t="s">
        <v>914</v>
      </c>
      <c r="E438" s="12" t="s">
        <v>1050</v>
      </c>
      <c r="F438" s="12" t="s">
        <v>1051</v>
      </c>
      <c r="G438" s="12" t="s">
        <v>1052</v>
      </c>
      <c r="H438" s="13" t="s">
        <v>920</v>
      </c>
      <c r="I438" s="13" t="s">
        <v>535</v>
      </c>
      <c r="J438" s="13" t="s">
        <v>646</v>
      </c>
      <c r="K438" s="13" t="s">
        <v>689</v>
      </c>
      <c r="L438" s="13" t="s">
        <v>1050</v>
      </c>
      <c r="M438" s="13" t="s">
        <v>347</v>
      </c>
      <c r="N438" s="13" t="s">
        <v>1054</v>
      </c>
      <c r="O438" s="13" t="s">
        <v>646</v>
      </c>
      <c r="P438" s="13" t="s">
        <v>648</v>
      </c>
      <c r="Q438" s="14" t="s">
        <v>228</v>
      </c>
      <c r="R438" s="14" t="s">
        <v>579</v>
      </c>
      <c r="S438" s="14" t="s">
        <v>303</v>
      </c>
      <c r="T438" s="14" t="s">
        <v>933</v>
      </c>
      <c r="U438" s="14" t="s">
        <v>32</v>
      </c>
      <c r="V438" s="15">
        <v>32642.17</v>
      </c>
      <c r="W438" s="15">
        <v>38075.31</v>
      </c>
      <c r="X438" s="15">
        <v>946.4</v>
      </c>
      <c r="Y438" s="15">
        <v>30731.57</v>
      </c>
      <c r="Z438" s="15">
        <v>44538.68</v>
      </c>
      <c r="AA438" s="15">
        <v>225270.11</v>
      </c>
      <c r="AB438" s="15">
        <v>170579.37</v>
      </c>
      <c r="AC438" s="15">
        <v>163744.94</v>
      </c>
      <c r="AD438" s="15">
        <v>1071128.3</v>
      </c>
      <c r="AE438" s="15">
        <v>85793.95</v>
      </c>
      <c r="AF438" s="15">
        <v>88662.23</v>
      </c>
      <c r="AG438" s="15">
        <v>92142.63</v>
      </c>
      <c r="AH438" s="15">
        <v>355348.76</v>
      </c>
      <c r="AI438" s="15">
        <v>9990.39</v>
      </c>
      <c r="AJ438" s="15">
        <v>201743.23</v>
      </c>
      <c r="AK438" s="15">
        <v>144602.82</v>
      </c>
      <c r="AL438" s="15">
        <v>232175.17</v>
      </c>
      <c r="AM438" s="15">
        <v>243256.95</v>
      </c>
      <c r="AN438" s="15">
        <v>23097.57</v>
      </c>
      <c r="AO438" s="15">
        <v>137092.24</v>
      </c>
      <c r="AP438" s="15">
        <v>118759.98</v>
      </c>
      <c r="AQ438" s="15">
        <v>580739.69999999995</v>
      </c>
      <c r="AR438" s="15">
        <v>233347.72</v>
      </c>
      <c r="AS438" s="15">
        <v>196671.42</v>
      </c>
      <c r="AT438" s="15">
        <v>30850.35</v>
      </c>
      <c r="AU438" s="15">
        <v>2473.02</v>
      </c>
      <c r="AV438" s="15">
        <v>0</v>
      </c>
      <c r="AW438" s="15">
        <v>0</v>
      </c>
      <c r="AX438" s="15">
        <v>832402.54</v>
      </c>
      <c r="AY438" s="15">
        <v>86871.37</v>
      </c>
      <c r="AZ438" s="301"/>
      <c r="BA438" s="301"/>
    </row>
    <row r="439" spans="2:53" ht="38" hidden="1" thickTop="1" thickBot="1" x14ac:dyDescent="0.25">
      <c r="B439" s="10" t="str">
        <f t="shared" si="6"/>
        <v>532011854423217X910001</v>
      </c>
      <c r="C439" s="11" t="s">
        <v>913</v>
      </c>
      <c r="D439" s="12" t="s">
        <v>914</v>
      </c>
      <c r="E439" s="12" t="s">
        <v>1050</v>
      </c>
      <c r="F439" s="12" t="s">
        <v>1051</v>
      </c>
      <c r="G439" s="12" t="s">
        <v>1052</v>
      </c>
      <c r="H439" s="13" t="s">
        <v>920</v>
      </c>
      <c r="I439" s="13" t="s">
        <v>535</v>
      </c>
      <c r="J439" s="13" t="s">
        <v>646</v>
      </c>
      <c r="K439" s="13" t="s">
        <v>932</v>
      </c>
      <c r="L439" s="13" t="s">
        <v>1050</v>
      </c>
      <c r="M439" s="13" t="s">
        <v>335</v>
      </c>
      <c r="N439" s="13" t="s">
        <v>1055</v>
      </c>
      <c r="O439" s="13" t="s">
        <v>646</v>
      </c>
      <c r="P439" s="13" t="s">
        <v>648</v>
      </c>
      <c r="Q439" s="14" t="s">
        <v>228</v>
      </c>
      <c r="R439" s="14" t="s">
        <v>579</v>
      </c>
      <c r="S439" s="14" t="s">
        <v>303</v>
      </c>
      <c r="T439" s="14" t="s">
        <v>933</v>
      </c>
      <c r="U439" s="14" t="s">
        <v>32</v>
      </c>
      <c r="V439" s="15"/>
      <c r="W439" s="15"/>
      <c r="X439" s="15"/>
      <c r="Y439" s="15"/>
      <c r="Z439" s="15"/>
      <c r="AA439" s="15"/>
      <c r="AB439" s="15"/>
      <c r="AC439" s="15"/>
      <c r="AD439" s="15"/>
      <c r="AE439" s="15"/>
      <c r="AF439" s="15"/>
      <c r="AG439" s="15"/>
      <c r="AH439" s="15"/>
      <c r="AI439" s="15"/>
      <c r="AJ439" s="15"/>
      <c r="AK439" s="15">
        <v>546.63</v>
      </c>
      <c r="AL439" s="15">
        <v>0</v>
      </c>
      <c r="AM439" s="15">
        <v>0</v>
      </c>
      <c r="AN439" s="15">
        <v>0</v>
      </c>
      <c r="AO439" s="15">
        <v>2465.65</v>
      </c>
      <c r="AP439" s="15">
        <v>0</v>
      </c>
      <c r="AQ439" s="15">
        <v>0</v>
      </c>
      <c r="AR439" s="15">
        <v>0</v>
      </c>
      <c r="AS439" s="15">
        <v>647.82000000000005</v>
      </c>
      <c r="AT439" s="15"/>
      <c r="AU439" s="15"/>
      <c r="AV439" s="15"/>
      <c r="AW439" s="15"/>
      <c r="AX439" s="15"/>
      <c r="AY439" s="15"/>
      <c r="AZ439" s="301"/>
      <c r="BA439" s="301"/>
    </row>
    <row r="440" spans="2:53" ht="50" hidden="1" thickTop="1" thickBot="1" x14ac:dyDescent="0.25">
      <c r="B440" s="10" t="str">
        <f t="shared" si="6"/>
        <v>5310106182204083480000</v>
      </c>
      <c r="C440" s="11" t="s">
        <v>913</v>
      </c>
      <c r="D440" s="12" t="s">
        <v>914</v>
      </c>
      <c r="E440" s="12" t="s">
        <v>1056</v>
      </c>
      <c r="F440" s="12" t="s">
        <v>1057</v>
      </c>
      <c r="G440" s="12" t="s">
        <v>1058</v>
      </c>
      <c r="H440" s="13" t="s">
        <v>915</v>
      </c>
      <c r="I440" s="13" t="s">
        <v>1059</v>
      </c>
      <c r="J440" s="13" t="s">
        <v>1060</v>
      </c>
      <c r="K440" s="13" t="s">
        <v>437</v>
      </c>
      <c r="L440" s="13" t="s">
        <v>1056</v>
      </c>
      <c r="M440" s="13" t="s">
        <v>347</v>
      </c>
      <c r="N440" s="13" t="s">
        <v>1061</v>
      </c>
      <c r="O440" s="13" t="s">
        <v>1060</v>
      </c>
      <c r="P440" s="13" t="s">
        <v>1062</v>
      </c>
      <c r="Q440" s="14" t="s">
        <v>338</v>
      </c>
      <c r="R440" s="14" t="s">
        <v>429</v>
      </c>
      <c r="S440" s="14" t="s">
        <v>199</v>
      </c>
      <c r="T440" s="14" t="s">
        <v>439</v>
      </c>
      <c r="U440" s="14" t="s">
        <v>431</v>
      </c>
      <c r="V440" s="15"/>
      <c r="W440" s="15"/>
      <c r="X440" s="15"/>
      <c r="Y440" s="15"/>
      <c r="Z440" s="15"/>
      <c r="AA440" s="15"/>
      <c r="AB440" s="15"/>
      <c r="AC440" s="15"/>
      <c r="AD440" s="15"/>
      <c r="AE440" s="15"/>
      <c r="AF440" s="15"/>
      <c r="AG440" s="15"/>
      <c r="AH440" s="15"/>
      <c r="AI440" s="15"/>
      <c r="AJ440" s="15"/>
      <c r="AK440" s="15">
        <v>7589641</v>
      </c>
      <c r="AL440" s="15">
        <v>0</v>
      </c>
      <c r="AM440" s="15">
        <v>0</v>
      </c>
      <c r="AN440" s="15">
        <v>0</v>
      </c>
      <c r="AO440" s="15">
        <v>0</v>
      </c>
      <c r="AP440" s="15">
        <v>0</v>
      </c>
      <c r="AQ440" s="15">
        <v>0</v>
      </c>
      <c r="AR440" s="15">
        <v>0</v>
      </c>
      <c r="AS440" s="15">
        <v>0</v>
      </c>
      <c r="AT440" s="15"/>
      <c r="AU440" s="15"/>
      <c r="AV440" s="15"/>
      <c r="AW440" s="15"/>
      <c r="AX440" s="15"/>
      <c r="AY440" s="15"/>
      <c r="AZ440" s="301"/>
      <c r="BA440" s="301"/>
    </row>
    <row r="441" spans="2:53" ht="50" hidden="1" thickTop="1" thickBot="1" x14ac:dyDescent="0.25">
      <c r="B441" s="10" t="str">
        <f t="shared" si="6"/>
        <v>5310106182221883480000</v>
      </c>
      <c r="C441" s="11" t="s">
        <v>913</v>
      </c>
      <c r="D441" s="12" t="s">
        <v>914</v>
      </c>
      <c r="E441" s="12" t="s">
        <v>1056</v>
      </c>
      <c r="F441" s="12" t="s">
        <v>1057</v>
      </c>
      <c r="G441" s="12" t="s">
        <v>1058</v>
      </c>
      <c r="H441" s="13" t="s">
        <v>915</v>
      </c>
      <c r="I441" s="13" t="s">
        <v>1059</v>
      </c>
      <c r="J441" s="13" t="s">
        <v>1060</v>
      </c>
      <c r="K441" s="13" t="s">
        <v>440</v>
      </c>
      <c r="L441" s="13" t="s">
        <v>1056</v>
      </c>
      <c r="M441" s="13" t="s">
        <v>347</v>
      </c>
      <c r="N441" s="13" t="s">
        <v>1063</v>
      </c>
      <c r="O441" s="13" t="s">
        <v>1060</v>
      </c>
      <c r="P441" s="13" t="s">
        <v>1062</v>
      </c>
      <c r="Q441" s="14" t="s">
        <v>338</v>
      </c>
      <c r="R441" s="14" t="s">
        <v>429</v>
      </c>
      <c r="S441" s="14" t="s">
        <v>199</v>
      </c>
      <c r="T441" s="14" t="s">
        <v>439</v>
      </c>
      <c r="U441" s="14" t="s">
        <v>431</v>
      </c>
      <c r="V441" s="15"/>
      <c r="W441" s="15"/>
      <c r="X441" s="15"/>
      <c r="Y441" s="15"/>
      <c r="Z441" s="15">
        <v>1158166.77</v>
      </c>
      <c r="AA441" s="15">
        <v>0</v>
      </c>
      <c r="AB441" s="15">
        <v>0</v>
      </c>
      <c r="AC441" s="15">
        <v>0</v>
      </c>
      <c r="AD441" s="15">
        <v>0</v>
      </c>
      <c r="AE441" s="15">
        <v>0</v>
      </c>
      <c r="AF441" s="15">
        <v>0</v>
      </c>
      <c r="AG441" s="15">
        <v>0</v>
      </c>
      <c r="AH441" s="15"/>
      <c r="AI441" s="15"/>
      <c r="AJ441" s="15"/>
      <c r="AK441" s="15"/>
      <c r="AL441" s="15"/>
      <c r="AM441" s="15"/>
      <c r="AN441" s="15"/>
      <c r="AO441" s="15"/>
      <c r="AP441" s="15"/>
      <c r="AQ441" s="15"/>
      <c r="AR441" s="15"/>
      <c r="AS441" s="15"/>
      <c r="AT441" s="15"/>
      <c r="AU441" s="15"/>
      <c r="AV441" s="15"/>
      <c r="AW441" s="15"/>
      <c r="AX441" s="15"/>
      <c r="AY441" s="15"/>
      <c r="AZ441" s="301"/>
      <c r="BA441" s="301"/>
    </row>
    <row r="442" spans="2:53" ht="50" hidden="1" thickTop="1" thickBot="1" x14ac:dyDescent="0.25">
      <c r="B442" s="10" t="str">
        <f t="shared" si="6"/>
        <v>5310106182231883480000</v>
      </c>
      <c r="C442" s="11" t="s">
        <v>913</v>
      </c>
      <c r="D442" s="12" t="s">
        <v>914</v>
      </c>
      <c r="E442" s="12" t="s">
        <v>1056</v>
      </c>
      <c r="F442" s="12" t="s">
        <v>1057</v>
      </c>
      <c r="G442" s="12" t="s">
        <v>1058</v>
      </c>
      <c r="H442" s="13" t="s">
        <v>915</v>
      </c>
      <c r="I442" s="13" t="s">
        <v>1059</v>
      </c>
      <c r="J442" s="13" t="s">
        <v>1060</v>
      </c>
      <c r="K442" s="13" t="s">
        <v>441</v>
      </c>
      <c r="L442" s="13" t="s">
        <v>1056</v>
      </c>
      <c r="M442" s="13" t="s">
        <v>347</v>
      </c>
      <c r="N442" s="13" t="s">
        <v>1064</v>
      </c>
      <c r="O442" s="13" t="s">
        <v>1060</v>
      </c>
      <c r="P442" s="13" t="s">
        <v>1062</v>
      </c>
      <c r="Q442" s="14" t="s">
        <v>338</v>
      </c>
      <c r="R442" s="14" t="s">
        <v>429</v>
      </c>
      <c r="S442" s="14" t="s">
        <v>199</v>
      </c>
      <c r="T442" s="14" t="s">
        <v>439</v>
      </c>
      <c r="U442" s="14" t="s">
        <v>431</v>
      </c>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v>158900</v>
      </c>
      <c r="AZ442" s="301"/>
      <c r="BA442" s="301"/>
    </row>
    <row r="443" spans="2:53" ht="38" hidden="1" thickTop="1" thickBot="1" x14ac:dyDescent="0.25">
      <c r="B443" s="10" t="str">
        <f t="shared" si="6"/>
        <v>5310106182221888650000</v>
      </c>
      <c r="C443" s="11" t="s">
        <v>913</v>
      </c>
      <c r="D443" s="12" t="s">
        <v>914</v>
      </c>
      <c r="E443" s="12" t="s">
        <v>1065</v>
      </c>
      <c r="F443" s="12" t="s">
        <v>1066</v>
      </c>
      <c r="G443" s="12" t="s">
        <v>1067</v>
      </c>
      <c r="H443" s="13" t="s">
        <v>915</v>
      </c>
      <c r="I443" s="13" t="s">
        <v>1059</v>
      </c>
      <c r="J443" s="13" t="s">
        <v>1060</v>
      </c>
      <c r="K443" s="13" t="s">
        <v>440</v>
      </c>
      <c r="L443" s="13" t="s">
        <v>1065</v>
      </c>
      <c r="M443" s="13" t="s">
        <v>347</v>
      </c>
      <c r="N443" s="13" t="s">
        <v>1068</v>
      </c>
      <c r="O443" s="13" t="s">
        <v>1060</v>
      </c>
      <c r="P443" s="13" t="s">
        <v>1062</v>
      </c>
      <c r="Q443" s="14" t="s">
        <v>228</v>
      </c>
      <c r="R443" s="14" t="s">
        <v>579</v>
      </c>
      <c r="S443" s="14" t="s">
        <v>299</v>
      </c>
      <c r="T443" s="14" t="s">
        <v>1069</v>
      </c>
      <c r="U443" s="14" t="s">
        <v>32</v>
      </c>
      <c r="V443" s="16"/>
      <c r="W443" s="16">
        <v>4653257.13</v>
      </c>
      <c r="X443" s="16">
        <v>0</v>
      </c>
      <c r="Y443" s="16">
        <v>0</v>
      </c>
      <c r="Z443" s="16">
        <v>0</v>
      </c>
      <c r="AA443" s="16">
        <v>0</v>
      </c>
      <c r="AB443" s="16">
        <v>0</v>
      </c>
      <c r="AC443" s="16">
        <v>0</v>
      </c>
      <c r="AD443" s="16">
        <v>0</v>
      </c>
      <c r="AE443" s="16">
        <v>715056.03</v>
      </c>
      <c r="AF443" s="16">
        <v>39993.32</v>
      </c>
      <c r="AG443" s="16">
        <v>606330.63</v>
      </c>
      <c r="AH443" s="16"/>
      <c r="AI443" s="16">
        <v>619551.66</v>
      </c>
      <c r="AJ443" s="16">
        <v>529931.30000000005</v>
      </c>
      <c r="AK443" s="16">
        <v>238668.59</v>
      </c>
      <c r="AL443" s="16">
        <v>1341493.1100000001</v>
      </c>
      <c r="AM443" s="16">
        <v>10000000</v>
      </c>
      <c r="AN443" s="16">
        <v>18608.509999999998</v>
      </c>
      <c r="AO443" s="16">
        <v>799184.6</v>
      </c>
      <c r="AP443" s="16">
        <v>0</v>
      </c>
      <c r="AQ443" s="16">
        <v>3321102.22</v>
      </c>
      <c r="AR443" s="16">
        <v>0</v>
      </c>
      <c r="AS443" s="16">
        <v>139409.22</v>
      </c>
      <c r="AT443" s="16"/>
      <c r="AU443" s="16">
        <v>1626402.29</v>
      </c>
      <c r="AV443" s="16">
        <v>0</v>
      </c>
      <c r="AW443" s="16">
        <v>22654.71</v>
      </c>
      <c r="AX443" s="16">
        <v>1313644.8999999999</v>
      </c>
      <c r="AY443" s="16">
        <v>627119.79</v>
      </c>
      <c r="AZ443" s="301"/>
      <c r="BA443" s="301"/>
    </row>
    <row r="444" spans="2:53" ht="38" hidden="1" thickTop="1" thickBot="1" x14ac:dyDescent="0.25">
      <c r="B444" s="10" t="str">
        <f t="shared" si="6"/>
        <v>5310115451204088650000</v>
      </c>
      <c r="C444" s="11" t="s">
        <v>913</v>
      </c>
      <c r="D444" s="12" t="s">
        <v>914</v>
      </c>
      <c r="E444" s="12" t="s">
        <v>1065</v>
      </c>
      <c r="F444" s="12" t="s">
        <v>1066</v>
      </c>
      <c r="G444" s="12" t="s">
        <v>1067</v>
      </c>
      <c r="H444" s="13" t="s">
        <v>915</v>
      </c>
      <c r="I444" s="13" t="s">
        <v>916</v>
      </c>
      <c r="J444" s="13" t="s">
        <v>924</v>
      </c>
      <c r="K444" s="13" t="s">
        <v>437</v>
      </c>
      <c r="L444" s="13" t="s">
        <v>1065</v>
      </c>
      <c r="M444" s="13" t="s">
        <v>347</v>
      </c>
      <c r="N444" s="13" t="s">
        <v>1070</v>
      </c>
      <c r="O444" s="13" t="s">
        <v>924</v>
      </c>
      <c r="P444" s="13" t="s">
        <v>925</v>
      </c>
      <c r="Q444" s="14" t="s">
        <v>228</v>
      </c>
      <c r="R444" s="14" t="s">
        <v>579</v>
      </c>
      <c r="S444" s="14" t="s">
        <v>299</v>
      </c>
      <c r="T444" s="14" t="s">
        <v>1069</v>
      </c>
      <c r="U444" s="14" t="s">
        <v>32</v>
      </c>
      <c r="V444" s="16"/>
      <c r="W444" s="16"/>
      <c r="X444" s="16"/>
      <c r="Y444" s="16"/>
      <c r="Z444" s="16"/>
      <c r="AA444" s="16"/>
      <c r="AB444" s="16"/>
      <c r="AC444" s="16"/>
      <c r="AD444" s="16"/>
      <c r="AE444" s="16"/>
      <c r="AF444" s="16"/>
      <c r="AG444" s="16">
        <v>1000000</v>
      </c>
      <c r="AH444" s="16"/>
      <c r="AI444" s="16"/>
      <c r="AJ444" s="16">
        <v>2721235.46</v>
      </c>
      <c r="AK444" s="16">
        <v>0</v>
      </c>
      <c r="AL444" s="16">
        <v>0</v>
      </c>
      <c r="AM444" s="16">
        <v>174032.59</v>
      </c>
      <c r="AN444" s="16">
        <v>1067194.77</v>
      </c>
      <c r="AO444" s="16">
        <v>0</v>
      </c>
      <c r="AP444" s="16">
        <v>0</v>
      </c>
      <c r="AQ444" s="16">
        <v>0</v>
      </c>
      <c r="AR444" s="16">
        <v>1817943.5</v>
      </c>
      <c r="AS444" s="16">
        <v>0</v>
      </c>
      <c r="AT444" s="16"/>
      <c r="AU444" s="16">
        <v>780259.19</v>
      </c>
      <c r="AV444" s="16">
        <v>0</v>
      </c>
      <c r="AW444" s="16">
        <v>0</v>
      </c>
      <c r="AX444" s="16">
        <v>0</v>
      </c>
      <c r="AY444" s="16">
        <v>0</v>
      </c>
      <c r="AZ444" s="301"/>
      <c r="BA444" s="301"/>
    </row>
    <row r="445" spans="2:53" ht="38" hidden="1" thickTop="1" thickBot="1" x14ac:dyDescent="0.25">
      <c r="B445" s="10" t="str">
        <f t="shared" si="6"/>
        <v>5590108241503100H50000</v>
      </c>
      <c r="C445" s="11" t="s">
        <v>1071</v>
      </c>
      <c r="D445" s="12" t="s">
        <v>1072</v>
      </c>
      <c r="E445" s="12" t="s">
        <v>1073</v>
      </c>
      <c r="F445" s="12" t="s">
        <v>1074</v>
      </c>
      <c r="G445" s="12" t="s">
        <v>1075</v>
      </c>
      <c r="H445" s="13" t="s">
        <v>1076</v>
      </c>
      <c r="I445" s="13" t="s">
        <v>1077</v>
      </c>
      <c r="J445" s="13" t="s">
        <v>1078</v>
      </c>
      <c r="K445" s="13" t="s">
        <v>1079</v>
      </c>
      <c r="L445" s="13" t="s">
        <v>1073</v>
      </c>
      <c r="M445" s="13" t="s">
        <v>347</v>
      </c>
      <c r="N445" s="13" t="s">
        <v>1080</v>
      </c>
      <c r="O445" s="13" t="s">
        <v>1078</v>
      </c>
      <c r="P445" s="13" t="s">
        <v>1081</v>
      </c>
      <c r="Q445" s="14" t="s">
        <v>228</v>
      </c>
      <c r="R445" s="14" t="s">
        <v>1082</v>
      </c>
      <c r="S445" s="14" t="s">
        <v>233</v>
      </c>
      <c r="T445" s="14" t="s">
        <v>1083</v>
      </c>
      <c r="U445" s="14" t="s">
        <v>32</v>
      </c>
      <c r="V445" s="16"/>
      <c r="W445" s="16"/>
      <c r="X445" s="16"/>
      <c r="Y445" s="16">
        <v>128126.11</v>
      </c>
      <c r="Z445" s="16">
        <v>236770.05</v>
      </c>
      <c r="AA445" s="16">
        <v>239693.42</v>
      </c>
      <c r="AB445" s="16">
        <v>271912.74</v>
      </c>
      <c r="AC445" s="16">
        <v>292266.21000000002</v>
      </c>
      <c r="AD445" s="16">
        <v>243924.71</v>
      </c>
      <c r="AE445" s="16">
        <v>561055932.60000002</v>
      </c>
      <c r="AF445" s="16">
        <v>485468.79</v>
      </c>
      <c r="AG445" s="16">
        <v>508459022.32999998</v>
      </c>
      <c r="AH445" s="16">
        <v>2489861.65</v>
      </c>
      <c r="AI445" s="16">
        <v>0</v>
      </c>
      <c r="AJ445" s="16">
        <v>0</v>
      </c>
      <c r="AK445" s="16">
        <v>0</v>
      </c>
      <c r="AL445" s="16">
        <v>0</v>
      </c>
      <c r="AM445" s="16">
        <v>0</v>
      </c>
      <c r="AN445" s="16">
        <v>0</v>
      </c>
      <c r="AO445" s="16">
        <v>0</v>
      </c>
      <c r="AP445" s="16">
        <v>0</v>
      </c>
      <c r="AQ445" s="16">
        <v>0</v>
      </c>
      <c r="AR445" s="16">
        <v>0</v>
      </c>
      <c r="AS445" s="16">
        <v>0</v>
      </c>
      <c r="AT445" s="16"/>
      <c r="AU445" s="16"/>
      <c r="AV445" s="16"/>
      <c r="AW445" s="16"/>
      <c r="AX445" s="16"/>
      <c r="AY445" s="16"/>
      <c r="AZ445" s="301"/>
      <c r="BA445" s="301"/>
    </row>
    <row r="446" spans="2:53" ht="38" hidden="1" thickTop="1" thickBot="1" x14ac:dyDescent="0.25">
      <c r="B446" s="10" t="str">
        <f t="shared" si="6"/>
        <v>5590108241503100H50001</v>
      </c>
      <c r="C446" s="11" t="s">
        <v>1071</v>
      </c>
      <c r="D446" s="12" t="s">
        <v>1072</v>
      </c>
      <c r="E446" s="12" t="s">
        <v>1073</v>
      </c>
      <c r="F446" s="12" t="s">
        <v>1074</v>
      </c>
      <c r="G446" s="12" t="s">
        <v>1075</v>
      </c>
      <c r="H446" s="13" t="s">
        <v>1076</v>
      </c>
      <c r="I446" s="13" t="s">
        <v>1077</v>
      </c>
      <c r="J446" s="13" t="s">
        <v>1078</v>
      </c>
      <c r="K446" s="13" t="s">
        <v>1079</v>
      </c>
      <c r="L446" s="13" t="s">
        <v>1073</v>
      </c>
      <c r="M446" s="13" t="s">
        <v>335</v>
      </c>
      <c r="N446" s="13" t="s">
        <v>1084</v>
      </c>
      <c r="O446" s="13" t="s">
        <v>1078</v>
      </c>
      <c r="P446" s="13" t="s">
        <v>1081</v>
      </c>
      <c r="Q446" s="14" t="s">
        <v>228</v>
      </c>
      <c r="R446" s="14" t="s">
        <v>1082</v>
      </c>
      <c r="S446" s="14" t="s">
        <v>233</v>
      </c>
      <c r="T446" s="14" t="s">
        <v>1083</v>
      </c>
      <c r="U446" s="14" t="s">
        <v>32</v>
      </c>
      <c r="V446" s="16">
        <v>3048238750.7800002</v>
      </c>
      <c r="W446" s="16">
        <v>3131668018.6599998</v>
      </c>
      <c r="X446" s="16">
        <v>3182471743.8899999</v>
      </c>
      <c r="Y446" s="16">
        <v>3204863158.46</v>
      </c>
      <c r="Z446" s="16">
        <v>3230921422.0900002</v>
      </c>
      <c r="AA446" s="16">
        <v>3253031674.4099998</v>
      </c>
      <c r="AB446" s="16">
        <v>3368573112.77</v>
      </c>
      <c r="AC446" s="16">
        <v>3376830323.9899998</v>
      </c>
      <c r="AD446" s="16">
        <v>3419223365.54</v>
      </c>
      <c r="AE446" s="16">
        <v>2844094047.6100001</v>
      </c>
      <c r="AF446" s="16">
        <v>3409406712.4200001</v>
      </c>
      <c r="AG446" s="16">
        <v>2921697934.6700001</v>
      </c>
      <c r="AH446" s="16">
        <v>1796607879.1400001</v>
      </c>
      <c r="AI446" s="16">
        <v>808.5</v>
      </c>
      <c r="AJ446" s="16">
        <v>0</v>
      </c>
      <c r="AK446" s="16">
        <v>0</v>
      </c>
      <c r="AL446" s="16">
        <v>0</v>
      </c>
      <c r="AM446" s="16">
        <v>0</v>
      </c>
      <c r="AN446" s="16">
        <v>0</v>
      </c>
      <c r="AO446" s="16">
        <v>0</v>
      </c>
      <c r="AP446" s="16">
        <v>0</v>
      </c>
      <c r="AQ446" s="16">
        <v>0</v>
      </c>
      <c r="AR446" s="16">
        <v>0</v>
      </c>
      <c r="AS446" s="16">
        <v>0</v>
      </c>
      <c r="AT446" s="16"/>
      <c r="AU446" s="16"/>
      <c r="AV446" s="16"/>
      <c r="AW446" s="16"/>
      <c r="AX446" s="16"/>
      <c r="AY446" s="16"/>
      <c r="AZ446" s="301"/>
      <c r="BA446" s="301"/>
    </row>
    <row r="447" spans="2:53" ht="38" hidden="1" thickTop="1" thickBot="1" x14ac:dyDescent="0.25">
      <c r="B447" s="10" t="str">
        <f t="shared" si="6"/>
        <v>5590108241503100H50002</v>
      </c>
      <c r="C447" s="11" t="s">
        <v>1071</v>
      </c>
      <c r="D447" s="12" t="s">
        <v>1072</v>
      </c>
      <c r="E447" s="12" t="s">
        <v>1073</v>
      </c>
      <c r="F447" s="12" t="s">
        <v>1074</v>
      </c>
      <c r="G447" s="12" t="s">
        <v>1075</v>
      </c>
      <c r="H447" s="13" t="s">
        <v>1076</v>
      </c>
      <c r="I447" s="13" t="s">
        <v>1077</v>
      </c>
      <c r="J447" s="13" t="s">
        <v>1078</v>
      </c>
      <c r="K447" s="13" t="s">
        <v>1079</v>
      </c>
      <c r="L447" s="13" t="s">
        <v>1073</v>
      </c>
      <c r="M447" s="13" t="s">
        <v>358</v>
      </c>
      <c r="N447" s="13" t="s">
        <v>1085</v>
      </c>
      <c r="O447" s="13" t="s">
        <v>1078</v>
      </c>
      <c r="P447" s="13" t="s">
        <v>1081</v>
      </c>
      <c r="Q447" s="14" t="s">
        <v>228</v>
      </c>
      <c r="R447" s="14" t="s">
        <v>1082</v>
      </c>
      <c r="S447" s="14" t="s">
        <v>233</v>
      </c>
      <c r="T447" s="14" t="s">
        <v>1083</v>
      </c>
      <c r="U447" s="14" t="s">
        <v>32</v>
      </c>
      <c r="V447" s="15">
        <v>5676212.9900000002</v>
      </c>
      <c r="W447" s="15">
        <v>5720420.9900000002</v>
      </c>
      <c r="X447" s="15">
        <v>5629424.9400000004</v>
      </c>
      <c r="Y447" s="15">
        <v>5476557.1799999997</v>
      </c>
      <c r="Z447" s="15">
        <v>5301171.33</v>
      </c>
      <c r="AA447" s="15">
        <v>5239086.7699999996</v>
      </c>
      <c r="AB447" s="15">
        <v>5131437.62</v>
      </c>
      <c r="AC447" s="15">
        <v>5021060.8600000003</v>
      </c>
      <c r="AD447" s="15">
        <v>4961340.99</v>
      </c>
      <c r="AE447" s="15">
        <v>4819102.46</v>
      </c>
      <c r="AF447" s="15">
        <v>4763161.66</v>
      </c>
      <c r="AG447" s="15">
        <v>4609160.76</v>
      </c>
      <c r="AH447" s="15">
        <v>1579553.89</v>
      </c>
      <c r="AI447" s="15">
        <v>0</v>
      </c>
      <c r="AJ447" s="15">
        <v>0</v>
      </c>
      <c r="AK447" s="15">
        <v>0</v>
      </c>
      <c r="AL447" s="15">
        <v>0</v>
      </c>
      <c r="AM447" s="15">
        <v>0</v>
      </c>
      <c r="AN447" s="15">
        <v>0</v>
      </c>
      <c r="AO447" s="15">
        <v>0</v>
      </c>
      <c r="AP447" s="15">
        <v>0</v>
      </c>
      <c r="AQ447" s="15">
        <v>0</v>
      </c>
      <c r="AR447" s="15">
        <v>0</v>
      </c>
      <c r="AS447" s="15">
        <v>0</v>
      </c>
      <c r="AT447" s="15"/>
      <c r="AU447" s="15"/>
      <c r="AV447" s="15"/>
      <c r="AW447" s="15"/>
      <c r="AX447" s="15"/>
      <c r="AY447" s="15"/>
      <c r="AZ447" s="301"/>
      <c r="BA447" s="301"/>
    </row>
    <row r="448" spans="2:53" ht="38" hidden="1" thickTop="1" thickBot="1" x14ac:dyDescent="0.25">
      <c r="B448" s="10" t="str">
        <f t="shared" si="6"/>
        <v>5590108241513100H50001</v>
      </c>
      <c r="C448" s="11" t="s">
        <v>1071</v>
      </c>
      <c r="D448" s="12" t="s">
        <v>1072</v>
      </c>
      <c r="E448" s="12" t="s">
        <v>1073</v>
      </c>
      <c r="F448" s="12" t="s">
        <v>1074</v>
      </c>
      <c r="G448" s="12" t="s">
        <v>1075</v>
      </c>
      <c r="H448" s="13" t="s">
        <v>1076</v>
      </c>
      <c r="I448" s="13" t="s">
        <v>1077</v>
      </c>
      <c r="J448" s="13" t="s">
        <v>1078</v>
      </c>
      <c r="K448" s="13" t="s">
        <v>1086</v>
      </c>
      <c r="L448" s="13" t="s">
        <v>1073</v>
      </c>
      <c r="M448" s="13" t="s">
        <v>335</v>
      </c>
      <c r="N448" s="13" t="s">
        <v>1084</v>
      </c>
      <c r="O448" s="13" t="s">
        <v>1078</v>
      </c>
      <c r="P448" s="13" t="s">
        <v>1081</v>
      </c>
      <c r="Q448" s="14" t="s">
        <v>228</v>
      </c>
      <c r="R448" s="14" t="s">
        <v>1082</v>
      </c>
      <c r="S448" s="14" t="s">
        <v>233</v>
      </c>
      <c r="T448" s="14" t="s">
        <v>1083</v>
      </c>
      <c r="U448" s="14" t="s">
        <v>32</v>
      </c>
      <c r="V448" s="15"/>
      <c r="W448" s="15"/>
      <c r="X448" s="15"/>
      <c r="Y448" s="15"/>
      <c r="Z448" s="15"/>
      <c r="AA448" s="15"/>
      <c r="AB448" s="15"/>
      <c r="AC448" s="15"/>
      <c r="AD448" s="15"/>
      <c r="AE448" s="15"/>
      <c r="AF448" s="15"/>
      <c r="AG448" s="15"/>
      <c r="AH448" s="15">
        <v>1795363981.27</v>
      </c>
      <c r="AI448" s="15">
        <v>3735927220.5799999</v>
      </c>
      <c r="AJ448" s="15">
        <v>3751875268.21</v>
      </c>
      <c r="AK448" s="15">
        <v>3803540929.6399999</v>
      </c>
      <c r="AL448" s="15">
        <v>3790956631.5599999</v>
      </c>
      <c r="AM448" s="15">
        <v>3778508309.7199998</v>
      </c>
      <c r="AN448" s="15">
        <v>3821739407.3200002</v>
      </c>
      <c r="AO448" s="15">
        <v>3819254645.0700002</v>
      </c>
      <c r="AP448" s="15">
        <v>3841274068.7800002</v>
      </c>
      <c r="AQ448" s="15">
        <v>3877199493.6100001</v>
      </c>
      <c r="AR448" s="15">
        <v>3861607830.1799998</v>
      </c>
      <c r="AS448" s="15">
        <v>3846531175.1100001</v>
      </c>
      <c r="AT448" s="15">
        <v>4106716665.3800001</v>
      </c>
      <c r="AU448" s="15">
        <v>4185865015.7399998</v>
      </c>
      <c r="AV448" s="15">
        <v>4131903372.79</v>
      </c>
      <c r="AW448" s="15">
        <v>4225375912.6300001</v>
      </c>
      <c r="AX448" s="15">
        <v>4273021699.0300002</v>
      </c>
      <c r="AY448" s="15">
        <v>4242060561.27</v>
      </c>
      <c r="AZ448" s="301"/>
      <c r="BA448" s="301"/>
    </row>
    <row r="449" spans="2:53" ht="38" hidden="1" thickTop="1" thickBot="1" x14ac:dyDescent="0.25">
      <c r="B449" s="10" t="str">
        <f t="shared" si="6"/>
        <v>5590108241513100H50002</v>
      </c>
      <c r="C449" s="11" t="s">
        <v>1071</v>
      </c>
      <c r="D449" s="12" t="s">
        <v>1072</v>
      </c>
      <c r="E449" s="12" t="s">
        <v>1073</v>
      </c>
      <c r="F449" s="12" t="s">
        <v>1074</v>
      </c>
      <c r="G449" s="12" t="s">
        <v>1075</v>
      </c>
      <c r="H449" s="13" t="s">
        <v>1076</v>
      </c>
      <c r="I449" s="13" t="s">
        <v>1077</v>
      </c>
      <c r="J449" s="13" t="s">
        <v>1078</v>
      </c>
      <c r="K449" s="13" t="s">
        <v>1086</v>
      </c>
      <c r="L449" s="13" t="s">
        <v>1073</v>
      </c>
      <c r="M449" s="13" t="s">
        <v>358</v>
      </c>
      <c r="N449" s="13" t="s">
        <v>1085</v>
      </c>
      <c r="O449" s="13" t="s">
        <v>1078</v>
      </c>
      <c r="P449" s="13" t="s">
        <v>1081</v>
      </c>
      <c r="Q449" s="14" t="s">
        <v>228</v>
      </c>
      <c r="R449" s="14" t="s">
        <v>1082</v>
      </c>
      <c r="S449" s="14" t="s">
        <v>233</v>
      </c>
      <c r="T449" s="14" t="s">
        <v>1083</v>
      </c>
      <c r="U449" s="14" t="s">
        <v>32</v>
      </c>
      <c r="V449" s="15"/>
      <c r="W449" s="15"/>
      <c r="X449" s="15"/>
      <c r="Y449" s="15"/>
      <c r="Z449" s="15"/>
      <c r="AA449" s="15"/>
      <c r="AB449" s="15"/>
      <c r="AC449" s="15"/>
      <c r="AD449" s="15"/>
      <c r="AE449" s="15"/>
      <c r="AF449" s="15"/>
      <c r="AG449" s="15"/>
      <c r="AH449" s="15">
        <v>3231590.84</v>
      </c>
      <c r="AI449" s="15">
        <v>4844572.5999999996</v>
      </c>
      <c r="AJ449" s="15">
        <v>4750456.99</v>
      </c>
      <c r="AK449" s="15">
        <v>4603132.03</v>
      </c>
      <c r="AL449" s="15">
        <v>4393501.74</v>
      </c>
      <c r="AM449" s="15">
        <v>4303339.83</v>
      </c>
      <c r="AN449" s="15">
        <v>4235148.4800000004</v>
      </c>
      <c r="AO449" s="15">
        <v>4125519.21</v>
      </c>
      <c r="AP449" s="15">
        <v>4073059.27</v>
      </c>
      <c r="AQ449" s="15">
        <v>4120891.39</v>
      </c>
      <c r="AR449" s="15">
        <v>3896064.15</v>
      </c>
      <c r="AS449" s="15">
        <v>3761848.09</v>
      </c>
      <c r="AT449" s="15">
        <v>3986854.16</v>
      </c>
      <c r="AU449" s="15">
        <v>4017194.51</v>
      </c>
      <c r="AV449" s="15">
        <v>3949818.6</v>
      </c>
      <c r="AW449" s="15">
        <v>3794139.59</v>
      </c>
      <c r="AX449" s="15">
        <v>3660866.6</v>
      </c>
      <c r="AY449" s="15">
        <v>3570355.06</v>
      </c>
      <c r="AZ449" s="301"/>
      <c r="BA449" s="301"/>
    </row>
    <row r="450" spans="2:53" ht="38" hidden="1" thickTop="1" thickBot="1" x14ac:dyDescent="0.25">
      <c r="B450" s="10" t="str">
        <f t="shared" si="6"/>
        <v>5590108242503100IN0000</v>
      </c>
      <c r="C450" s="11" t="s">
        <v>1071</v>
      </c>
      <c r="D450" s="12" t="s">
        <v>1072</v>
      </c>
      <c r="E450" s="12" t="s">
        <v>1087</v>
      </c>
      <c r="F450" s="12" t="s">
        <v>1088</v>
      </c>
      <c r="G450" s="12" t="s">
        <v>1089</v>
      </c>
      <c r="H450" s="13" t="s">
        <v>1076</v>
      </c>
      <c r="I450" s="13" t="s">
        <v>1077</v>
      </c>
      <c r="J450" s="13" t="s">
        <v>1090</v>
      </c>
      <c r="K450" s="13" t="s">
        <v>1079</v>
      </c>
      <c r="L450" s="13" t="s">
        <v>1087</v>
      </c>
      <c r="M450" s="13" t="s">
        <v>347</v>
      </c>
      <c r="N450" s="13" t="s">
        <v>1091</v>
      </c>
      <c r="O450" s="13" t="s">
        <v>1090</v>
      </c>
      <c r="P450" s="13" t="s">
        <v>1092</v>
      </c>
      <c r="Q450" s="14" t="s">
        <v>228</v>
      </c>
      <c r="R450" s="14" t="s">
        <v>1082</v>
      </c>
      <c r="S450" s="14" t="s">
        <v>233</v>
      </c>
      <c r="T450" s="14" t="s">
        <v>1083</v>
      </c>
      <c r="U450" s="14" t="s">
        <v>32</v>
      </c>
      <c r="V450" s="15"/>
      <c r="W450" s="15"/>
      <c r="X450" s="15">
        <v>868106.81</v>
      </c>
      <c r="Y450" s="15">
        <v>837803.08</v>
      </c>
      <c r="Z450" s="15">
        <v>936260.62</v>
      </c>
      <c r="AA450" s="15">
        <v>880956.91</v>
      </c>
      <c r="AB450" s="15">
        <v>717209.7</v>
      </c>
      <c r="AC450" s="15">
        <v>1378133.34</v>
      </c>
      <c r="AD450" s="15">
        <v>736209.25</v>
      </c>
      <c r="AE450" s="15">
        <v>843177.26</v>
      </c>
      <c r="AF450" s="15">
        <v>952989.34</v>
      </c>
      <c r="AG450" s="15">
        <v>1361343047.8099999</v>
      </c>
      <c r="AH450" s="15">
        <v>237967566.46000001</v>
      </c>
      <c r="AI450" s="15">
        <v>0</v>
      </c>
      <c r="AJ450" s="15">
        <v>0</v>
      </c>
      <c r="AK450" s="15">
        <v>0</v>
      </c>
      <c r="AL450" s="15">
        <v>0</v>
      </c>
      <c r="AM450" s="15">
        <v>0</v>
      </c>
      <c r="AN450" s="15">
        <v>0</v>
      </c>
      <c r="AO450" s="15">
        <v>0</v>
      </c>
      <c r="AP450" s="15">
        <v>0</v>
      </c>
      <c r="AQ450" s="15">
        <v>0</v>
      </c>
      <c r="AR450" s="15">
        <v>0</v>
      </c>
      <c r="AS450" s="15">
        <v>0</v>
      </c>
      <c r="AT450" s="15"/>
      <c r="AU450" s="15"/>
      <c r="AV450" s="15"/>
      <c r="AW450" s="15"/>
      <c r="AX450" s="15"/>
      <c r="AY450" s="15"/>
      <c r="AZ450" s="301"/>
      <c r="BA450" s="301"/>
    </row>
    <row r="451" spans="2:53" ht="38" hidden="1" thickTop="1" thickBot="1" x14ac:dyDescent="0.25">
      <c r="B451" s="10" t="str">
        <f t="shared" si="6"/>
        <v>5590108242503100IN0001</v>
      </c>
      <c r="C451" s="11" t="s">
        <v>1071</v>
      </c>
      <c r="D451" s="12" t="s">
        <v>1072</v>
      </c>
      <c r="E451" s="12" t="s">
        <v>1087</v>
      </c>
      <c r="F451" s="12" t="s">
        <v>1088</v>
      </c>
      <c r="G451" s="12" t="s">
        <v>1089</v>
      </c>
      <c r="H451" s="13" t="s">
        <v>1076</v>
      </c>
      <c r="I451" s="13" t="s">
        <v>1077</v>
      </c>
      <c r="J451" s="13" t="s">
        <v>1090</v>
      </c>
      <c r="K451" s="13" t="s">
        <v>1079</v>
      </c>
      <c r="L451" s="13" t="s">
        <v>1087</v>
      </c>
      <c r="M451" s="13" t="s">
        <v>335</v>
      </c>
      <c r="N451" s="13" t="s">
        <v>1093</v>
      </c>
      <c r="O451" s="13" t="s">
        <v>1090</v>
      </c>
      <c r="P451" s="13" t="s">
        <v>1092</v>
      </c>
      <c r="Q451" s="14" t="s">
        <v>228</v>
      </c>
      <c r="R451" s="14" t="s">
        <v>1082</v>
      </c>
      <c r="S451" s="14" t="s">
        <v>233</v>
      </c>
      <c r="T451" s="14" t="s">
        <v>1083</v>
      </c>
      <c r="U451" s="14" t="s">
        <v>32</v>
      </c>
      <c r="V451" s="15">
        <v>3652876025.9699998</v>
      </c>
      <c r="W451" s="15">
        <v>3781734190.1900001</v>
      </c>
      <c r="X451" s="15">
        <v>3848579209.98</v>
      </c>
      <c r="Y451" s="15">
        <v>3885700056.5100002</v>
      </c>
      <c r="Z451" s="15">
        <v>3922855691.3200002</v>
      </c>
      <c r="AA451" s="15">
        <v>3970183973.46</v>
      </c>
      <c r="AB451" s="15">
        <v>4135598280.4400001</v>
      </c>
      <c r="AC451" s="15">
        <v>4178446186.8600001</v>
      </c>
      <c r="AD451" s="15">
        <v>4270279841.8000002</v>
      </c>
      <c r="AE451" s="15">
        <v>4235622123.6399999</v>
      </c>
      <c r="AF451" s="15">
        <v>4237040112.4099998</v>
      </c>
      <c r="AG451" s="15">
        <v>2952980371.8200002</v>
      </c>
      <c r="AH451" s="15">
        <v>2036720811.8299999</v>
      </c>
      <c r="AI451" s="15">
        <v>94486.14</v>
      </c>
      <c r="AJ451" s="15">
        <v>0</v>
      </c>
      <c r="AK451" s="15">
        <v>0</v>
      </c>
      <c r="AL451" s="15">
        <v>0</v>
      </c>
      <c r="AM451" s="15">
        <v>0</v>
      </c>
      <c r="AN451" s="15">
        <v>0</v>
      </c>
      <c r="AO451" s="15">
        <v>0</v>
      </c>
      <c r="AP451" s="15">
        <v>0</v>
      </c>
      <c r="AQ451" s="15">
        <v>0</v>
      </c>
      <c r="AR451" s="15">
        <v>0</v>
      </c>
      <c r="AS451" s="15">
        <v>0</v>
      </c>
      <c r="AT451" s="15"/>
      <c r="AU451" s="15"/>
      <c r="AV451" s="15"/>
      <c r="AW451" s="15"/>
      <c r="AX451" s="15"/>
      <c r="AY451" s="15"/>
      <c r="AZ451" s="301"/>
      <c r="BA451" s="301"/>
    </row>
    <row r="452" spans="2:53" ht="38" hidden="1" thickTop="1" thickBot="1" x14ac:dyDescent="0.25">
      <c r="B452" s="10" t="str">
        <f t="shared" si="6"/>
        <v>5590108242503100IN0002</v>
      </c>
      <c r="C452" s="11" t="s">
        <v>1071</v>
      </c>
      <c r="D452" s="12" t="s">
        <v>1072</v>
      </c>
      <c r="E452" s="12" t="s">
        <v>1087</v>
      </c>
      <c r="F452" s="12" t="s">
        <v>1088</v>
      </c>
      <c r="G452" s="12" t="s">
        <v>1089</v>
      </c>
      <c r="H452" s="13" t="s">
        <v>1076</v>
      </c>
      <c r="I452" s="13" t="s">
        <v>1077</v>
      </c>
      <c r="J452" s="13" t="s">
        <v>1090</v>
      </c>
      <c r="K452" s="13" t="s">
        <v>1079</v>
      </c>
      <c r="L452" s="13" t="s">
        <v>1087</v>
      </c>
      <c r="M452" s="13" t="s">
        <v>358</v>
      </c>
      <c r="N452" s="13" t="s">
        <v>1094</v>
      </c>
      <c r="O452" s="13" t="s">
        <v>1090</v>
      </c>
      <c r="P452" s="13" t="s">
        <v>1092</v>
      </c>
      <c r="Q452" s="14" t="s">
        <v>228</v>
      </c>
      <c r="R452" s="14" t="s">
        <v>1082</v>
      </c>
      <c r="S452" s="14" t="s">
        <v>233</v>
      </c>
      <c r="T452" s="14" t="s">
        <v>1083</v>
      </c>
      <c r="U452" s="14" t="s">
        <v>32</v>
      </c>
      <c r="V452" s="15">
        <v>78641853.959999993</v>
      </c>
      <c r="W452" s="15">
        <v>79989758.730000004</v>
      </c>
      <c r="X452" s="15">
        <v>79517057.590000004</v>
      </c>
      <c r="Y452" s="15">
        <v>78197313.790000007</v>
      </c>
      <c r="Z452" s="15">
        <v>78187334.989999995</v>
      </c>
      <c r="AA452" s="15">
        <v>78068208.420000002</v>
      </c>
      <c r="AB452" s="15">
        <v>77269672.689999998</v>
      </c>
      <c r="AC452" s="15">
        <v>76752741.400000006</v>
      </c>
      <c r="AD452" s="15">
        <v>76477384.310000002</v>
      </c>
      <c r="AE452" s="15">
        <v>75132747.230000004</v>
      </c>
      <c r="AF452" s="15">
        <v>73888365.739999995</v>
      </c>
      <c r="AG452" s="15">
        <v>73668385.510000005</v>
      </c>
      <c r="AH452" s="15">
        <v>27554603.120000001</v>
      </c>
      <c r="AI452" s="15">
        <v>115.5</v>
      </c>
      <c r="AJ452" s="15">
        <v>0</v>
      </c>
      <c r="AK452" s="15">
        <v>0</v>
      </c>
      <c r="AL452" s="15">
        <v>0</v>
      </c>
      <c r="AM452" s="15">
        <v>0</v>
      </c>
      <c r="AN452" s="15">
        <v>0</v>
      </c>
      <c r="AO452" s="15">
        <v>0</v>
      </c>
      <c r="AP452" s="15">
        <v>0</v>
      </c>
      <c r="AQ452" s="15">
        <v>0</v>
      </c>
      <c r="AR452" s="15">
        <v>0</v>
      </c>
      <c r="AS452" s="15">
        <v>0</v>
      </c>
      <c r="AT452" s="15"/>
      <c r="AU452" s="15"/>
      <c r="AV452" s="15"/>
      <c r="AW452" s="15"/>
      <c r="AX452" s="15"/>
      <c r="AY452" s="15"/>
      <c r="AZ452" s="301"/>
      <c r="BA452" s="301"/>
    </row>
    <row r="453" spans="2:53" ht="38" hidden="1" thickTop="1" thickBot="1" x14ac:dyDescent="0.25">
      <c r="B453" s="10" t="str">
        <f t="shared" ref="B453:B516" si="7">CONCATENATE(H453,I453,J453,K453,L453,M453)</f>
        <v>5590108242513100IN0001</v>
      </c>
      <c r="C453" s="11" t="s">
        <v>1071</v>
      </c>
      <c r="D453" s="12" t="s">
        <v>1072</v>
      </c>
      <c r="E453" s="12" t="s">
        <v>1087</v>
      </c>
      <c r="F453" s="12" t="s">
        <v>1088</v>
      </c>
      <c r="G453" s="12" t="s">
        <v>1089</v>
      </c>
      <c r="H453" s="13" t="s">
        <v>1076</v>
      </c>
      <c r="I453" s="13" t="s">
        <v>1077</v>
      </c>
      <c r="J453" s="13" t="s">
        <v>1090</v>
      </c>
      <c r="K453" s="13" t="s">
        <v>1086</v>
      </c>
      <c r="L453" s="13" t="s">
        <v>1087</v>
      </c>
      <c r="M453" s="13" t="s">
        <v>335</v>
      </c>
      <c r="N453" s="13" t="s">
        <v>1093</v>
      </c>
      <c r="O453" s="13" t="s">
        <v>1090</v>
      </c>
      <c r="P453" s="13" t="s">
        <v>1092</v>
      </c>
      <c r="Q453" s="14" t="s">
        <v>228</v>
      </c>
      <c r="R453" s="14" t="s">
        <v>1082</v>
      </c>
      <c r="S453" s="14" t="s">
        <v>233</v>
      </c>
      <c r="T453" s="14" t="s">
        <v>1083</v>
      </c>
      <c r="U453" s="14" t="s">
        <v>32</v>
      </c>
      <c r="V453" s="15"/>
      <c r="W453" s="15"/>
      <c r="X453" s="15"/>
      <c r="Y453" s="15"/>
      <c r="Z453" s="15"/>
      <c r="AA453" s="15"/>
      <c r="AB453" s="15"/>
      <c r="AC453" s="15"/>
      <c r="AD453" s="15"/>
      <c r="AE453" s="15"/>
      <c r="AF453" s="15"/>
      <c r="AG453" s="15"/>
      <c r="AH453" s="15">
        <v>2189081142.3899999</v>
      </c>
      <c r="AI453" s="15">
        <v>4681637402.3800001</v>
      </c>
      <c r="AJ453" s="15">
        <v>4750866438.0799999</v>
      </c>
      <c r="AK453" s="15">
        <v>4910302934.79</v>
      </c>
      <c r="AL453" s="15">
        <v>4932873548.7700005</v>
      </c>
      <c r="AM453" s="15">
        <v>4894213631.5</v>
      </c>
      <c r="AN453" s="15">
        <v>5024920033.5600004</v>
      </c>
      <c r="AO453" s="15">
        <v>4980718686.2600002</v>
      </c>
      <c r="AP453" s="15">
        <v>5085769305.1499996</v>
      </c>
      <c r="AQ453" s="15">
        <v>5175254946.6899996</v>
      </c>
      <c r="AR453" s="15">
        <v>5169790019.1700001</v>
      </c>
      <c r="AS453" s="15">
        <v>5205175058.8100004</v>
      </c>
      <c r="AT453" s="15">
        <v>5532146430.8699999</v>
      </c>
      <c r="AU453" s="15">
        <v>5707165493.9499998</v>
      </c>
      <c r="AV453" s="15">
        <v>5692753174.5100002</v>
      </c>
      <c r="AW453" s="15">
        <v>5770088130.3800001</v>
      </c>
      <c r="AX453" s="15">
        <v>5875491742.21</v>
      </c>
      <c r="AY453" s="15">
        <v>6052183045.4899998</v>
      </c>
      <c r="AZ453" s="301"/>
      <c r="BA453" s="301"/>
    </row>
    <row r="454" spans="2:53" ht="38" hidden="1" thickTop="1" thickBot="1" x14ac:dyDescent="0.25">
      <c r="B454" s="10" t="str">
        <f t="shared" si="7"/>
        <v>5590108242513100IN0002</v>
      </c>
      <c r="C454" s="11" t="s">
        <v>1071</v>
      </c>
      <c r="D454" s="12" t="s">
        <v>1072</v>
      </c>
      <c r="E454" s="12" t="s">
        <v>1087</v>
      </c>
      <c r="F454" s="12" t="s">
        <v>1088</v>
      </c>
      <c r="G454" s="12" t="s">
        <v>1089</v>
      </c>
      <c r="H454" s="13" t="s">
        <v>1076</v>
      </c>
      <c r="I454" s="13" t="s">
        <v>1077</v>
      </c>
      <c r="J454" s="13" t="s">
        <v>1090</v>
      </c>
      <c r="K454" s="13" t="s">
        <v>1086</v>
      </c>
      <c r="L454" s="13" t="s">
        <v>1087</v>
      </c>
      <c r="M454" s="13" t="s">
        <v>358</v>
      </c>
      <c r="N454" s="13" t="s">
        <v>1094</v>
      </c>
      <c r="O454" s="13" t="s">
        <v>1090</v>
      </c>
      <c r="P454" s="13" t="s">
        <v>1092</v>
      </c>
      <c r="Q454" s="14" t="s">
        <v>228</v>
      </c>
      <c r="R454" s="14" t="s">
        <v>1082</v>
      </c>
      <c r="S454" s="14" t="s">
        <v>233</v>
      </c>
      <c r="T454" s="14" t="s">
        <v>1083</v>
      </c>
      <c r="U454" s="14" t="s">
        <v>32</v>
      </c>
      <c r="V454" s="15"/>
      <c r="W454" s="15"/>
      <c r="X454" s="15"/>
      <c r="Y454" s="15"/>
      <c r="Z454" s="15"/>
      <c r="AA454" s="15"/>
      <c r="AB454" s="15"/>
      <c r="AC454" s="15"/>
      <c r="AD454" s="15"/>
      <c r="AE454" s="15"/>
      <c r="AF454" s="15"/>
      <c r="AG454" s="15"/>
      <c r="AH454" s="15">
        <v>49634034.93</v>
      </c>
      <c r="AI454" s="15">
        <v>78394062.640000001</v>
      </c>
      <c r="AJ454" s="15">
        <v>77995713.819999993</v>
      </c>
      <c r="AK454" s="15">
        <v>77222397.579999998</v>
      </c>
      <c r="AL454" s="15">
        <v>75910078.599999994</v>
      </c>
      <c r="AM454" s="15">
        <v>74779344.659999996</v>
      </c>
      <c r="AN454" s="15">
        <v>74503060.700000003</v>
      </c>
      <c r="AO454" s="15">
        <v>73782615.450000003</v>
      </c>
      <c r="AP454" s="15">
        <v>73376412.769999996</v>
      </c>
      <c r="AQ454" s="15">
        <v>72748941.459999993</v>
      </c>
      <c r="AR454" s="15">
        <v>72152823.840000004</v>
      </c>
      <c r="AS454" s="15">
        <v>71047025.909999996</v>
      </c>
      <c r="AT454" s="15">
        <v>74924739.760000005</v>
      </c>
      <c r="AU454" s="15">
        <v>76200145.510000005</v>
      </c>
      <c r="AV454" s="15">
        <v>75808448.299999997</v>
      </c>
      <c r="AW454" s="15">
        <v>74296273.659999996</v>
      </c>
      <c r="AX454" s="15">
        <v>73534652.640000001</v>
      </c>
      <c r="AY454" s="15">
        <v>73151306.730000004</v>
      </c>
      <c r="AZ454" s="301"/>
      <c r="BA454" s="301"/>
    </row>
    <row r="455" spans="2:53" ht="38" hidden="1" thickTop="1" thickBot="1" x14ac:dyDescent="0.25">
      <c r="B455" s="10" t="str">
        <f t="shared" si="7"/>
        <v>55901082445031219E0000</v>
      </c>
      <c r="C455" s="11" t="s">
        <v>1071</v>
      </c>
      <c r="D455" s="12" t="s">
        <v>1072</v>
      </c>
      <c r="E455" s="12" t="s">
        <v>1095</v>
      </c>
      <c r="F455" s="12" t="s">
        <v>1096</v>
      </c>
      <c r="G455" s="12" t="s">
        <v>1097</v>
      </c>
      <c r="H455" s="13" t="s">
        <v>1076</v>
      </c>
      <c r="I455" s="13" t="s">
        <v>1077</v>
      </c>
      <c r="J455" s="13" t="s">
        <v>917</v>
      </c>
      <c r="K455" s="13" t="s">
        <v>1079</v>
      </c>
      <c r="L455" s="13" t="s">
        <v>1095</v>
      </c>
      <c r="M455" s="13" t="s">
        <v>347</v>
      </c>
      <c r="N455" s="13" t="s">
        <v>1096</v>
      </c>
      <c r="O455" s="13" t="s">
        <v>917</v>
      </c>
      <c r="P455" s="13" t="s">
        <v>918</v>
      </c>
      <c r="Q455" s="14" t="s">
        <v>228</v>
      </c>
      <c r="R455" s="14" t="s">
        <v>1082</v>
      </c>
      <c r="S455" s="14" t="s">
        <v>235</v>
      </c>
      <c r="T455" s="14" t="s">
        <v>1098</v>
      </c>
      <c r="U455" s="14" t="s">
        <v>1099</v>
      </c>
      <c r="V455" s="15">
        <v>2439113.5299999998</v>
      </c>
      <c r="W455" s="15">
        <v>135773370.78999999</v>
      </c>
      <c r="X455" s="15">
        <v>312128655.62</v>
      </c>
      <c r="Y455" s="15">
        <v>113433296.18000001</v>
      </c>
      <c r="Z455" s="15">
        <v>113875847.7</v>
      </c>
      <c r="AA455" s="15">
        <v>100568291.98</v>
      </c>
      <c r="AB455" s="15">
        <v>100540200.02</v>
      </c>
      <c r="AC455" s="15">
        <v>100715298.65000001</v>
      </c>
      <c r="AD455" s="15">
        <v>100660313.34999999</v>
      </c>
      <c r="AE455" s="15">
        <v>100680017.18000001</v>
      </c>
      <c r="AF455" s="15">
        <v>99495319.730000004</v>
      </c>
      <c r="AG455" s="15">
        <v>205631794.22</v>
      </c>
      <c r="AH455" s="15"/>
      <c r="AI455" s="15"/>
      <c r="AJ455" s="15"/>
      <c r="AK455" s="15"/>
      <c r="AL455" s="15"/>
      <c r="AM455" s="15"/>
      <c r="AN455" s="15">
        <v>350000</v>
      </c>
      <c r="AO455" s="15">
        <v>0</v>
      </c>
      <c r="AP455" s="15">
        <v>0</v>
      </c>
      <c r="AQ455" s="15">
        <v>0</v>
      </c>
      <c r="AR455" s="15">
        <v>0</v>
      </c>
      <c r="AS455" s="15">
        <v>0</v>
      </c>
      <c r="AT455" s="15"/>
      <c r="AU455" s="15"/>
      <c r="AV455" s="15"/>
      <c r="AW455" s="15">
        <v>3197033.13</v>
      </c>
      <c r="AX455" s="15">
        <v>0</v>
      </c>
      <c r="AY455" s="15">
        <v>0</v>
      </c>
      <c r="AZ455" s="301"/>
      <c r="BA455" s="301"/>
    </row>
    <row r="456" spans="2:53" ht="38" hidden="1" thickTop="1" thickBot="1" x14ac:dyDescent="0.25">
      <c r="B456" s="10" t="str">
        <f t="shared" si="7"/>
        <v>55901082445131219E0000</v>
      </c>
      <c r="C456" s="11" t="s">
        <v>1071</v>
      </c>
      <c r="D456" s="12" t="s">
        <v>1072</v>
      </c>
      <c r="E456" s="12" t="s">
        <v>1095</v>
      </c>
      <c r="F456" s="12" t="s">
        <v>1096</v>
      </c>
      <c r="G456" s="12" t="s">
        <v>1097</v>
      </c>
      <c r="H456" s="13" t="s">
        <v>1076</v>
      </c>
      <c r="I456" s="13" t="s">
        <v>1077</v>
      </c>
      <c r="J456" s="13" t="s">
        <v>917</v>
      </c>
      <c r="K456" s="13" t="s">
        <v>1086</v>
      </c>
      <c r="L456" s="13" t="s">
        <v>1095</v>
      </c>
      <c r="M456" s="13" t="s">
        <v>347</v>
      </c>
      <c r="N456" s="13" t="s">
        <v>1100</v>
      </c>
      <c r="O456" s="13" t="s">
        <v>917</v>
      </c>
      <c r="P456" s="13" t="s">
        <v>918</v>
      </c>
      <c r="Q456" s="14" t="s">
        <v>228</v>
      </c>
      <c r="R456" s="14" t="s">
        <v>1082</v>
      </c>
      <c r="S456" s="14" t="s">
        <v>235</v>
      </c>
      <c r="T456" s="14" t="s">
        <v>1098</v>
      </c>
      <c r="U456" s="14" t="s">
        <v>1099</v>
      </c>
      <c r="V456" s="16"/>
      <c r="W456" s="16"/>
      <c r="X456" s="16"/>
      <c r="Y456" s="16"/>
      <c r="Z456" s="16"/>
      <c r="AA456" s="16"/>
      <c r="AB456" s="16"/>
      <c r="AC456" s="16"/>
      <c r="AD456" s="16"/>
      <c r="AE456" s="16"/>
      <c r="AF456" s="16"/>
      <c r="AG456" s="16"/>
      <c r="AH456" s="16"/>
      <c r="AI456" s="16">
        <v>101803662.88</v>
      </c>
      <c r="AJ456" s="16">
        <v>101847162.69</v>
      </c>
      <c r="AK456" s="16">
        <v>101753243.06999999</v>
      </c>
      <c r="AL456" s="16">
        <v>107707326.59999999</v>
      </c>
      <c r="AM456" s="16">
        <v>0</v>
      </c>
      <c r="AN456" s="16">
        <v>96054017.280000001</v>
      </c>
      <c r="AO456" s="16">
        <v>203792212.52000001</v>
      </c>
      <c r="AP456" s="16">
        <v>0</v>
      </c>
      <c r="AQ456" s="16">
        <v>101895834.38</v>
      </c>
      <c r="AR456" s="16">
        <v>0</v>
      </c>
      <c r="AS456" s="16">
        <v>225834056.41999999</v>
      </c>
      <c r="AT456" s="16"/>
      <c r="AU456" s="16"/>
      <c r="AV456" s="16"/>
      <c r="AW456" s="16"/>
      <c r="AX456" s="16"/>
      <c r="AY456" s="16"/>
      <c r="AZ456" s="301"/>
      <c r="BA456" s="301"/>
    </row>
    <row r="457" spans="2:53" ht="38" hidden="1" thickTop="1" thickBot="1" x14ac:dyDescent="0.25">
      <c r="B457" s="10" t="str">
        <f t="shared" si="7"/>
        <v>55901082455131219E0000</v>
      </c>
      <c r="C457" s="11" t="s">
        <v>1071</v>
      </c>
      <c r="D457" s="12" t="s">
        <v>1072</v>
      </c>
      <c r="E457" s="12" t="s">
        <v>1095</v>
      </c>
      <c r="F457" s="12" t="s">
        <v>1096</v>
      </c>
      <c r="G457" s="12" t="s">
        <v>1097</v>
      </c>
      <c r="H457" s="13" t="s">
        <v>1076</v>
      </c>
      <c r="I457" s="13" t="s">
        <v>1077</v>
      </c>
      <c r="J457" s="13" t="s">
        <v>1101</v>
      </c>
      <c r="K457" s="13" t="s">
        <v>1086</v>
      </c>
      <c r="L457" s="13" t="s">
        <v>1095</v>
      </c>
      <c r="M457" s="13" t="s">
        <v>347</v>
      </c>
      <c r="N457" s="13" t="s">
        <v>1096</v>
      </c>
      <c r="O457" s="13" t="s">
        <v>1101</v>
      </c>
      <c r="P457" s="13" t="s">
        <v>1102</v>
      </c>
      <c r="Q457" s="14" t="s">
        <v>228</v>
      </c>
      <c r="R457" s="14" t="s">
        <v>1082</v>
      </c>
      <c r="S457" s="14" t="s">
        <v>235</v>
      </c>
      <c r="T457" s="14" t="s">
        <v>1098</v>
      </c>
      <c r="U457" s="14" t="s">
        <v>1099</v>
      </c>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v>93334655.269999996</v>
      </c>
      <c r="AV457" s="16">
        <v>93334770.730000004</v>
      </c>
      <c r="AW457" s="16">
        <v>87261959.519999996</v>
      </c>
      <c r="AX457" s="16">
        <v>87999999.659999996</v>
      </c>
      <c r="AY457" s="16">
        <v>0</v>
      </c>
      <c r="AZ457" s="301"/>
      <c r="BA457" s="301"/>
    </row>
    <row r="458" spans="2:53" ht="62" hidden="1" thickTop="1" thickBot="1" x14ac:dyDescent="0.25">
      <c r="B458" s="10" t="str">
        <f t="shared" si="7"/>
        <v>5510108244503521DP0000</v>
      </c>
      <c r="C458" s="11" t="s">
        <v>1071</v>
      </c>
      <c r="D458" s="12" t="s">
        <v>1072</v>
      </c>
      <c r="E458" s="12" t="s">
        <v>1103</v>
      </c>
      <c r="F458" s="12" t="s">
        <v>1104</v>
      </c>
      <c r="G458" s="12" t="s">
        <v>1105</v>
      </c>
      <c r="H458" s="13" t="s">
        <v>1106</v>
      </c>
      <c r="I458" s="13" t="s">
        <v>1077</v>
      </c>
      <c r="J458" s="13" t="s">
        <v>917</v>
      </c>
      <c r="K458" s="13" t="s">
        <v>1107</v>
      </c>
      <c r="L458" s="13" t="s">
        <v>1103</v>
      </c>
      <c r="M458" s="13" t="s">
        <v>347</v>
      </c>
      <c r="N458" s="13" t="s">
        <v>1108</v>
      </c>
      <c r="O458" s="13" t="s">
        <v>917</v>
      </c>
      <c r="P458" s="13" t="s">
        <v>918</v>
      </c>
      <c r="Q458" s="14" t="s">
        <v>228</v>
      </c>
      <c r="R458" s="14" t="s">
        <v>1082</v>
      </c>
      <c r="S458" s="14" t="s">
        <v>230</v>
      </c>
      <c r="T458" s="14" t="s">
        <v>1109</v>
      </c>
      <c r="U458" s="14" t="s">
        <v>1110</v>
      </c>
      <c r="V458" s="16"/>
      <c r="W458" s="16"/>
      <c r="X458" s="16"/>
      <c r="Y458" s="16"/>
      <c r="Z458" s="16">
        <v>2249761459.5700002</v>
      </c>
      <c r="AA458" s="16">
        <v>14719166104.52</v>
      </c>
      <c r="AB458" s="16">
        <v>13596908039.52</v>
      </c>
      <c r="AC458" s="16">
        <v>1350401369.3900001</v>
      </c>
      <c r="AD458" s="16">
        <v>0</v>
      </c>
      <c r="AE458" s="16">
        <v>-7214</v>
      </c>
      <c r="AF458" s="16">
        <v>0</v>
      </c>
      <c r="AG458" s="16">
        <v>0</v>
      </c>
      <c r="AH458" s="16"/>
      <c r="AI458" s="16"/>
      <c r="AJ458" s="16"/>
      <c r="AK458" s="16"/>
      <c r="AL458" s="16"/>
      <c r="AM458" s="16"/>
      <c r="AN458" s="16"/>
      <c r="AO458" s="16"/>
      <c r="AP458" s="16"/>
      <c r="AQ458" s="16"/>
      <c r="AR458" s="16"/>
      <c r="AS458" s="16"/>
      <c r="AT458" s="16"/>
      <c r="AU458" s="16"/>
      <c r="AV458" s="16"/>
      <c r="AW458" s="16"/>
      <c r="AX458" s="16"/>
      <c r="AY458" s="16"/>
      <c r="AZ458" s="301"/>
      <c r="BA458" s="301"/>
    </row>
    <row r="459" spans="2:53" ht="62" hidden="1" thickTop="1" thickBot="1" x14ac:dyDescent="0.25">
      <c r="B459" s="10" t="str">
        <f t="shared" si="7"/>
        <v>5510108244503521DP0001</v>
      </c>
      <c r="C459" s="11" t="s">
        <v>1071</v>
      </c>
      <c r="D459" s="12" t="s">
        <v>1072</v>
      </c>
      <c r="E459" s="12" t="s">
        <v>1103</v>
      </c>
      <c r="F459" s="12" t="s">
        <v>1104</v>
      </c>
      <c r="G459" s="12" t="s">
        <v>1105</v>
      </c>
      <c r="H459" s="13" t="s">
        <v>1106</v>
      </c>
      <c r="I459" s="13" t="s">
        <v>1077</v>
      </c>
      <c r="J459" s="13" t="s">
        <v>917</v>
      </c>
      <c r="K459" s="13" t="s">
        <v>1107</v>
      </c>
      <c r="L459" s="13" t="s">
        <v>1103</v>
      </c>
      <c r="M459" s="13" t="s">
        <v>335</v>
      </c>
      <c r="N459" s="13" t="s">
        <v>1111</v>
      </c>
      <c r="O459" s="13" t="s">
        <v>917</v>
      </c>
      <c r="P459" s="13" t="s">
        <v>918</v>
      </c>
      <c r="Q459" s="14" t="s">
        <v>228</v>
      </c>
      <c r="R459" s="14" t="s">
        <v>1082</v>
      </c>
      <c r="S459" s="14" t="s">
        <v>230</v>
      </c>
      <c r="T459" s="14" t="s">
        <v>1109</v>
      </c>
      <c r="U459" s="14" t="s">
        <v>1110</v>
      </c>
      <c r="V459" s="16">
        <v>13249933100</v>
      </c>
      <c r="W459" s="16">
        <v>12965129398</v>
      </c>
      <c r="X459" s="16">
        <v>13942252344</v>
      </c>
      <c r="Y459" s="16">
        <v>13924553064.01</v>
      </c>
      <c r="Z459" s="16">
        <v>11779959559.99</v>
      </c>
      <c r="AA459" s="16">
        <v>0</v>
      </c>
      <c r="AB459" s="16">
        <v>0</v>
      </c>
      <c r="AC459" s="16">
        <v>-243391821</v>
      </c>
      <c r="AD459" s="16">
        <v>-409512263.97000003</v>
      </c>
      <c r="AE459" s="16">
        <v>-344233599</v>
      </c>
      <c r="AF459" s="16">
        <v>-1327719599.03</v>
      </c>
      <c r="AG459" s="16">
        <v>-36053833</v>
      </c>
      <c r="AH459" s="16"/>
      <c r="AI459" s="16"/>
      <c r="AJ459" s="16"/>
      <c r="AK459" s="16"/>
      <c r="AL459" s="16"/>
      <c r="AM459" s="16"/>
      <c r="AN459" s="16"/>
      <c r="AO459" s="16"/>
      <c r="AP459" s="16"/>
      <c r="AQ459" s="16"/>
      <c r="AR459" s="16"/>
      <c r="AS459" s="16"/>
      <c r="AT459" s="16"/>
      <c r="AU459" s="16"/>
      <c r="AV459" s="16"/>
      <c r="AW459" s="16"/>
      <c r="AX459" s="16"/>
      <c r="AY459" s="16"/>
      <c r="AZ459" s="301"/>
      <c r="BA459" s="301"/>
    </row>
    <row r="460" spans="2:53" ht="62" hidden="1" thickTop="1" thickBot="1" x14ac:dyDescent="0.25">
      <c r="B460" s="10" t="str">
        <f t="shared" si="7"/>
        <v>5510108244503521DP0002</v>
      </c>
      <c r="C460" s="11" t="s">
        <v>1071</v>
      </c>
      <c r="D460" s="12" t="s">
        <v>1072</v>
      </c>
      <c r="E460" s="12" t="s">
        <v>1103</v>
      </c>
      <c r="F460" s="12" t="s">
        <v>1104</v>
      </c>
      <c r="G460" s="12" t="s">
        <v>1105</v>
      </c>
      <c r="H460" s="13" t="s">
        <v>1106</v>
      </c>
      <c r="I460" s="13" t="s">
        <v>1077</v>
      </c>
      <c r="J460" s="13" t="s">
        <v>917</v>
      </c>
      <c r="K460" s="13" t="s">
        <v>1107</v>
      </c>
      <c r="L460" s="13" t="s">
        <v>1103</v>
      </c>
      <c r="M460" s="13" t="s">
        <v>358</v>
      </c>
      <c r="N460" s="13" t="s">
        <v>1112</v>
      </c>
      <c r="O460" s="13" t="s">
        <v>917</v>
      </c>
      <c r="P460" s="13" t="s">
        <v>918</v>
      </c>
      <c r="Q460" s="14" t="s">
        <v>228</v>
      </c>
      <c r="R460" s="14" t="s">
        <v>1082</v>
      </c>
      <c r="S460" s="14" t="s">
        <v>230</v>
      </c>
      <c r="T460" s="14" t="s">
        <v>1109</v>
      </c>
      <c r="U460" s="14" t="s">
        <v>1110</v>
      </c>
      <c r="V460" s="16">
        <v>2920500</v>
      </c>
      <c r="W460" s="16">
        <v>247900</v>
      </c>
      <c r="X460" s="16">
        <v>247600</v>
      </c>
      <c r="Y460" s="16">
        <v>247500</v>
      </c>
      <c r="Z460" s="16">
        <v>246500</v>
      </c>
      <c r="AA460" s="16">
        <v>-144900</v>
      </c>
      <c r="AB460" s="16">
        <v>240800</v>
      </c>
      <c r="AC460" s="16">
        <v>238600</v>
      </c>
      <c r="AD460" s="16">
        <v>234000</v>
      </c>
      <c r="AE460" s="16">
        <v>233900</v>
      </c>
      <c r="AF460" s="16">
        <v>242200</v>
      </c>
      <c r="AG460" s="16">
        <v>7100</v>
      </c>
      <c r="AH460" s="16"/>
      <c r="AI460" s="16"/>
      <c r="AJ460" s="16"/>
      <c r="AK460" s="16"/>
      <c r="AL460" s="16"/>
      <c r="AM460" s="16"/>
      <c r="AN460" s="16"/>
      <c r="AO460" s="16"/>
      <c r="AP460" s="16"/>
      <c r="AQ460" s="16"/>
      <c r="AR460" s="16"/>
      <c r="AS460" s="16"/>
      <c r="AT460" s="16"/>
      <c r="AU460" s="16"/>
      <c r="AV460" s="16"/>
      <c r="AW460" s="16"/>
      <c r="AX460" s="16"/>
      <c r="AY460" s="16"/>
      <c r="AZ460" s="301"/>
      <c r="BA460" s="301"/>
    </row>
    <row r="461" spans="2:53" ht="62" hidden="1" thickTop="1" thickBot="1" x14ac:dyDescent="0.25">
      <c r="B461" s="10" t="str">
        <f t="shared" si="7"/>
        <v>5510108244503521DP0003</v>
      </c>
      <c r="C461" s="11" t="s">
        <v>1071</v>
      </c>
      <c r="D461" s="12" t="s">
        <v>1072</v>
      </c>
      <c r="E461" s="12" t="s">
        <v>1103</v>
      </c>
      <c r="F461" s="12" t="s">
        <v>1104</v>
      </c>
      <c r="G461" s="12" t="s">
        <v>1105</v>
      </c>
      <c r="H461" s="13" t="s">
        <v>1106</v>
      </c>
      <c r="I461" s="13" t="s">
        <v>1077</v>
      </c>
      <c r="J461" s="13" t="s">
        <v>917</v>
      </c>
      <c r="K461" s="13" t="s">
        <v>1107</v>
      </c>
      <c r="L461" s="13" t="s">
        <v>1103</v>
      </c>
      <c r="M461" s="13" t="s">
        <v>359</v>
      </c>
      <c r="N461" s="13" t="s">
        <v>1113</v>
      </c>
      <c r="O461" s="13" t="s">
        <v>917</v>
      </c>
      <c r="P461" s="13" t="s">
        <v>918</v>
      </c>
      <c r="Q461" s="14" t="s">
        <v>228</v>
      </c>
      <c r="R461" s="14" t="s">
        <v>1082</v>
      </c>
      <c r="S461" s="14" t="s">
        <v>230</v>
      </c>
      <c r="T461" s="14" t="s">
        <v>1109</v>
      </c>
      <c r="U461" s="14" t="s">
        <v>1110</v>
      </c>
      <c r="V461" s="16">
        <v>1989300</v>
      </c>
      <c r="W461" s="16">
        <v>0</v>
      </c>
      <c r="X461" s="16">
        <v>1971900</v>
      </c>
      <c r="Y461" s="16">
        <v>342800</v>
      </c>
      <c r="Z461" s="16">
        <v>996300</v>
      </c>
      <c r="AA461" s="16">
        <v>993600</v>
      </c>
      <c r="AB461" s="16">
        <v>990000</v>
      </c>
      <c r="AC461" s="16">
        <v>988500</v>
      </c>
      <c r="AD461" s="16">
        <v>984900</v>
      </c>
      <c r="AE461" s="16">
        <v>981000</v>
      </c>
      <c r="AF461" s="16">
        <v>981900</v>
      </c>
      <c r="AG461" s="16">
        <v>600</v>
      </c>
      <c r="AH461" s="16"/>
      <c r="AI461" s="16"/>
      <c r="AJ461" s="16"/>
      <c r="AK461" s="16"/>
      <c r="AL461" s="16"/>
      <c r="AM461" s="16"/>
      <c r="AN461" s="16"/>
      <c r="AO461" s="16"/>
      <c r="AP461" s="16"/>
      <c r="AQ461" s="16"/>
      <c r="AR461" s="16"/>
      <c r="AS461" s="16"/>
      <c r="AT461" s="16"/>
      <c r="AU461" s="16"/>
      <c r="AV461" s="16"/>
      <c r="AW461" s="16"/>
      <c r="AX461" s="16"/>
      <c r="AY461" s="16"/>
      <c r="AZ461" s="301"/>
      <c r="BA461" s="301"/>
    </row>
    <row r="462" spans="2:53" ht="62" hidden="1" thickTop="1" thickBot="1" x14ac:dyDescent="0.25">
      <c r="B462" s="10" t="str">
        <f t="shared" si="7"/>
        <v>5510108244503521DP0005</v>
      </c>
      <c r="C462" s="11" t="s">
        <v>1071</v>
      </c>
      <c r="D462" s="12" t="s">
        <v>1072</v>
      </c>
      <c r="E462" s="12" t="s">
        <v>1103</v>
      </c>
      <c r="F462" s="12" t="s">
        <v>1104</v>
      </c>
      <c r="G462" s="12" t="s">
        <v>1105</v>
      </c>
      <c r="H462" s="13" t="s">
        <v>1106</v>
      </c>
      <c r="I462" s="13" t="s">
        <v>1077</v>
      </c>
      <c r="J462" s="13" t="s">
        <v>917</v>
      </c>
      <c r="K462" s="13" t="s">
        <v>1107</v>
      </c>
      <c r="L462" s="13" t="s">
        <v>1103</v>
      </c>
      <c r="M462" s="13" t="s">
        <v>368</v>
      </c>
      <c r="N462" s="13" t="s">
        <v>1114</v>
      </c>
      <c r="O462" s="13" t="s">
        <v>917</v>
      </c>
      <c r="P462" s="13" t="s">
        <v>918</v>
      </c>
      <c r="Q462" s="14" t="s">
        <v>228</v>
      </c>
      <c r="R462" s="14" t="s">
        <v>1082</v>
      </c>
      <c r="S462" s="14" t="s">
        <v>230</v>
      </c>
      <c r="T462" s="14" t="s">
        <v>1109</v>
      </c>
      <c r="U462" s="14" t="s">
        <v>1110</v>
      </c>
      <c r="V462" s="16">
        <v>1411600</v>
      </c>
      <c r="W462" s="16">
        <v>1420200</v>
      </c>
      <c r="X462" s="16">
        <v>1352800</v>
      </c>
      <c r="Y462" s="16">
        <v>0</v>
      </c>
      <c r="Z462" s="16">
        <v>0</v>
      </c>
      <c r="AA462" s="16">
        <v>-4600</v>
      </c>
      <c r="AB462" s="16">
        <v>-3000</v>
      </c>
      <c r="AC462" s="16">
        <v>-3600</v>
      </c>
      <c r="AD462" s="16">
        <v>0</v>
      </c>
      <c r="AE462" s="16">
        <v>0</v>
      </c>
      <c r="AF462" s="16">
        <v>0</v>
      </c>
      <c r="AG462" s="16">
        <v>0</v>
      </c>
      <c r="AH462" s="16"/>
      <c r="AI462" s="16"/>
      <c r="AJ462" s="16"/>
      <c r="AK462" s="16"/>
      <c r="AL462" s="16"/>
      <c r="AM462" s="16"/>
      <c r="AN462" s="16"/>
      <c r="AO462" s="16"/>
      <c r="AP462" s="16"/>
      <c r="AQ462" s="16"/>
      <c r="AR462" s="16"/>
      <c r="AS462" s="16"/>
      <c r="AT462" s="16"/>
      <c r="AU462" s="16"/>
      <c r="AV462" s="16"/>
      <c r="AW462" s="16"/>
      <c r="AX462" s="16"/>
      <c r="AY462" s="16"/>
      <c r="AZ462" s="301"/>
      <c r="BA462" s="301"/>
    </row>
    <row r="463" spans="2:53" ht="50" hidden="1" thickTop="1" thickBot="1" x14ac:dyDescent="0.25">
      <c r="B463" s="10" t="str">
        <f t="shared" si="7"/>
        <v>5510108244503327920000</v>
      </c>
      <c r="C463" s="11" t="s">
        <v>1071</v>
      </c>
      <c r="D463" s="12" t="s">
        <v>1072</v>
      </c>
      <c r="E463" s="12" t="s">
        <v>1115</v>
      </c>
      <c r="F463" s="12" t="s">
        <v>1116</v>
      </c>
      <c r="G463" s="12" t="s">
        <v>1117</v>
      </c>
      <c r="H463" s="13" t="s">
        <v>1106</v>
      </c>
      <c r="I463" s="13" t="s">
        <v>1077</v>
      </c>
      <c r="J463" s="13" t="s">
        <v>917</v>
      </c>
      <c r="K463" s="13" t="s">
        <v>1118</v>
      </c>
      <c r="L463" s="13" t="s">
        <v>1115</v>
      </c>
      <c r="M463" s="13" t="s">
        <v>347</v>
      </c>
      <c r="N463" s="13" t="s">
        <v>1119</v>
      </c>
      <c r="O463" s="13" t="s">
        <v>917</v>
      </c>
      <c r="P463" s="13" t="s">
        <v>918</v>
      </c>
      <c r="Q463" s="240" t="s">
        <v>228</v>
      </c>
      <c r="R463" s="240" t="s">
        <v>1136</v>
      </c>
      <c r="S463" s="240" t="s">
        <v>247</v>
      </c>
      <c r="T463" s="240" t="s">
        <v>1636</v>
      </c>
      <c r="U463" s="240" t="s">
        <v>1138</v>
      </c>
      <c r="V463" s="16">
        <v>16659.580000000002</v>
      </c>
      <c r="W463" s="16">
        <v>1242435.1100000001</v>
      </c>
      <c r="X463" s="16">
        <v>4514587.6100000003</v>
      </c>
      <c r="Y463" s="16">
        <v>3092343.76</v>
      </c>
      <c r="Z463" s="16">
        <v>36250.42</v>
      </c>
      <c r="AA463" s="16">
        <v>-7195496.0300000003</v>
      </c>
      <c r="AB463" s="16">
        <v>184976.1</v>
      </c>
      <c r="AC463" s="16">
        <v>154531.88</v>
      </c>
      <c r="AD463" s="16">
        <v>238626.68</v>
      </c>
      <c r="AE463" s="16">
        <v>400579.83</v>
      </c>
      <c r="AF463" s="16">
        <v>286485.71000000002</v>
      </c>
      <c r="AG463" s="16">
        <v>3087472.86</v>
      </c>
      <c r="AH463" s="16">
        <v>6753886.4900000002</v>
      </c>
      <c r="AI463" s="16">
        <v>6875002.4000000004</v>
      </c>
      <c r="AJ463" s="16">
        <v>3124341.03</v>
      </c>
      <c r="AK463" s="16">
        <v>1600915.18</v>
      </c>
      <c r="AL463" s="16">
        <v>564807.32999999996</v>
      </c>
      <c r="AM463" s="16">
        <v>1009784.48</v>
      </c>
      <c r="AN463" s="16">
        <v>37385.94</v>
      </c>
      <c r="AO463" s="16">
        <v>30506.15</v>
      </c>
      <c r="AP463" s="16">
        <v>1606.67</v>
      </c>
      <c r="AQ463" s="16">
        <v>0</v>
      </c>
      <c r="AR463" s="16">
        <v>0</v>
      </c>
      <c r="AS463" s="16">
        <v>0</v>
      </c>
      <c r="AT463" s="16"/>
      <c r="AU463" s="16"/>
      <c r="AV463" s="16"/>
      <c r="AW463" s="16"/>
      <c r="AX463" s="16"/>
      <c r="AY463" s="16"/>
      <c r="AZ463" s="301"/>
      <c r="BA463" s="301"/>
    </row>
    <row r="464" spans="2:53" ht="38" hidden="1" thickTop="1" thickBot="1" x14ac:dyDescent="0.25">
      <c r="B464" s="10" t="str">
        <f t="shared" si="7"/>
        <v>551010824450332792CV20</v>
      </c>
      <c r="C464" s="11" t="s">
        <v>1071</v>
      </c>
      <c r="D464" s="12" t="s">
        <v>1072</v>
      </c>
      <c r="E464" s="12" t="s">
        <v>1115</v>
      </c>
      <c r="F464" s="12" t="s">
        <v>1116</v>
      </c>
      <c r="G464" s="12" t="s">
        <v>1117</v>
      </c>
      <c r="H464" s="13" t="s">
        <v>1106</v>
      </c>
      <c r="I464" s="13" t="s">
        <v>1077</v>
      </c>
      <c r="J464" s="13" t="s">
        <v>917</v>
      </c>
      <c r="K464" s="13" t="s">
        <v>1118</v>
      </c>
      <c r="L464" s="13" t="s">
        <v>1115</v>
      </c>
      <c r="M464" s="13" t="s">
        <v>1120</v>
      </c>
      <c r="N464" s="13" t="s">
        <v>1121</v>
      </c>
      <c r="O464" s="13" t="s">
        <v>917</v>
      </c>
      <c r="P464" s="13" t="s">
        <v>918</v>
      </c>
      <c r="Q464" s="240" t="s">
        <v>228</v>
      </c>
      <c r="R464" s="240" t="s">
        <v>1136</v>
      </c>
      <c r="S464" s="240" t="s">
        <v>247</v>
      </c>
      <c r="T464" s="240" t="s">
        <v>1636</v>
      </c>
      <c r="U464" s="240" t="s">
        <v>1138</v>
      </c>
      <c r="V464" s="16">
        <v>70296.210000000006</v>
      </c>
      <c r="W464" s="16">
        <v>0</v>
      </c>
      <c r="X464" s="16">
        <v>10504.43</v>
      </c>
      <c r="Y464" s="16">
        <v>0</v>
      </c>
      <c r="Z464" s="16">
        <v>0</v>
      </c>
      <c r="AA464" s="16">
        <v>0</v>
      </c>
      <c r="AB464" s="16">
        <v>0</v>
      </c>
      <c r="AC464" s="16">
        <v>0</v>
      </c>
      <c r="AD464" s="16">
        <v>0</v>
      </c>
      <c r="AE464" s="16">
        <v>0</v>
      </c>
      <c r="AF464" s="16">
        <v>0</v>
      </c>
      <c r="AG464" s="16">
        <v>0</v>
      </c>
      <c r="AH464" s="16"/>
      <c r="AI464" s="16"/>
      <c r="AJ464" s="16"/>
      <c r="AK464" s="16"/>
      <c r="AL464" s="16"/>
      <c r="AM464" s="16"/>
      <c r="AN464" s="16"/>
      <c r="AO464" s="16"/>
      <c r="AP464" s="16"/>
      <c r="AQ464" s="16"/>
      <c r="AR464" s="16"/>
      <c r="AS464" s="16"/>
      <c r="AT464" s="16"/>
      <c r="AU464" s="16"/>
      <c r="AV464" s="16"/>
      <c r="AW464" s="16"/>
      <c r="AX464" s="16"/>
      <c r="AY464" s="16"/>
      <c r="AZ464" s="301"/>
      <c r="BA464" s="301"/>
    </row>
    <row r="465" spans="2:53" ht="38" hidden="1" thickTop="1" thickBot="1" x14ac:dyDescent="0.25">
      <c r="B465" s="10" t="str">
        <f t="shared" si="7"/>
        <v>551010824450332792CV30</v>
      </c>
      <c r="C465" s="11" t="s">
        <v>1071</v>
      </c>
      <c r="D465" s="12" t="s">
        <v>1072</v>
      </c>
      <c r="E465" s="12" t="s">
        <v>1115</v>
      </c>
      <c r="F465" s="12" t="s">
        <v>1116</v>
      </c>
      <c r="G465" s="12" t="s">
        <v>1117</v>
      </c>
      <c r="H465" s="13" t="s">
        <v>1106</v>
      </c>
      <c r="I465" s="13" t="s">
        <v>1077</v>
      </c>
      <c r="J465" s="13" t="s">
        <v>917</v>
      </c>
      <c r="K465" s="13" t="s">
        <v>1118</v>
      </c>
      <c r="L465" s="13" t="s">
        <v>1115</v>
      </c>
      <c r="M465" s="13" t="s">
        <v>1122</v>
      </c>
      <c r="N465" s="13" t="s">
        <v>1123</v>
      </c>
      <c r="O465" s="13" t="s">
        <v>917</v>
      </c>
      <c r="P465" s="13" t="s">
        <v>918</v>
      </c>
      <c r="Q465" s="240" t="s">
        <v>228</v>
      </c>
      <c r="R465" s="240" t="s">
        <v>1136</v>
      </c>
      <c r="S465" s="240" t="s">
        <v>247</v>
      </c>
      <c r="T465" s="240" t="s">
        <v>1636</v>
      </c>
      <c r="U465" s="240" t="s">
        <v>1138</v>
      </c>
      <c r="V465" s="16">
        <v>3331210.62</v>
      </c>
      <c r="W465" s="16">
        <v>452959.36</v>
      </c>
      <c r="X465" s="16">
        <v>11029588.779999999</v>
      </c>
      <c r="Y465" s="16">
        <v>0</v>
      </c>
      <c r="Z465" s="16">
        <v>0</v>
      </c>
      <c r="AA465" s="16">
        <v>779371.13</v>
      </c>
      <c r="AB465" s="16">
        <v>0</v>
      </c>
      <c r="AC465" s="16">
        <v>0</v>
      </c>
      <c r="AD465" s="16">
        <v>0</v>
      </c>
      <c r="AE465" s="16">
        <v>0</v>
      </c>
      <c r="AF465" s="16">
        <v>0</v>
      </c>
      <c r="AG465" s="16">
        <v>264360</v>
      </c>
      <c r="AH465" s="16"/>
      <c r="AI465" s="16"/>
      <c r="AJ465" s="16"/>
      <c r="AK465" s="16"/>
      <c r="AL465" s="16"/>
      <c r="AM465" s="16"/>
      <c r="AN465" s="16"/>
      <c r="AO465" s="16"/>
      <c r="AP465" s="16"/>
      <c r="AQ465" s="16"/>
      <c r="AR465" s="16"/>
      <c r="AS465" s="16"/>
      <c r="AT465" s="16"/>
      <c r="AU465" s="16"/>
      <c r="AV465" s="16"/>
      <c r="AW465" s="16"/>
      <c r="AX465" s="16"/>
      <c r="AY465" s="16"/>
      <c r="AZ465" s="301"/>
      <c r="BA465" s="301"/>
    </row>
    <row r="466" spans="2:53" ht="38" hidden="1" thickTop="1" thickBot="1" x14ac:dyDescent="0.25">
      <c r="B466" s="10" t="str">
        <f t="shared" si="7"/>
        <v>551010824450332792MP10</v>
      </c>
      <c r="C466" s="11" t="s">
        <v>1071</v>
      </c>
      <c r="D466" s="12" t="s">
        <v>1072</v>
      </c>
      <c r="E466" s="12" t="s">
        <v>1115</v>
      </c>
      <c r="F466" s="12" t="s">
        <v>1116</v>
      </c>
      <c r="G466" s="12" t="s">
        <v>1117</v>
      </c>
      <c r="H466" s="13" t="s">
        <v>1106</v>
      </c>
      <c r="I466" s="13" t="s">
        <v>1077</v>
      </c>
      <c r="J466" s="13" t="s">
        <v>917</v>
      </c>
      <c r="K466" s="13" t="s">
        <v>1118</v>
      </c>
      <c r="L466" s="13" t="s">
        <v>1115</v>
      </c>
      <c r="M466" s="13" t="s">
        <v>523</v>
      </c>
      <c r="N466" s="13" t="s">
        <v>1124</v>
      </c>
      <c r="O466" s="13" t="s">
        <v>917</v>
      </c>
      <c r="P466" s="13" t="s">
        <v>918</v>
      </c>
      <c r="Q466" s="240" t="s">
        <v>228</v>
      </c>
      <c r="R466" s="240" t="s">
        <v>1136</v>
      </c>
      <c r="S466" s="240" t="s">
        <v>247</v>
      </c>
      <c r="T466" s="240" t="s">
        <v>1636</v>
      </c>
      <c r="U466" s="240" t="s">
        <v>1138</v>
      </c>
      <c r="V466" s="16">
        <v>15673392.9</v>
      </c>
      <c r="W466" s="16">
        <v>7970877.2699999996</v>
      </c>
      <c r="X466" s="16">
        <v>4159925</v>
      </c>
      <c r="Y466" s="16">
        <v>3491321</v>
      </c>
      <c r="Z466" s="16">
        <v>6318770</v>
      </c>
      <c r="AA466" s="16">
        <v>1213699.1399999999</v>
      </c>
      <c r="AB466" s="16">
        <v>4241606.41</v>
      </c>
      <c r="AC466" s="16">
        <v>4940300.91</v>
      </c>
      <c r="AD466" s="16">
        <v>9585.31</v>
      </c>
      <c r="AE466" s="16">
        <v>0</v>
      </c>
      <c r="AF466" s="16">
        <v>0</v>
      </c>
      <c r="AG466" s="16">
        <v>0</v>
      </c>
      <c r="AH466" s="16"/>
      <c r="AI466" s="16"/>
      <c r="AJ466" s="16"/>
      <c r="AK466" s="16"/>
      <c r="AL466" s="16"/>
      <c r="AM466" s="16"/>
      <c r="AN466" s="16"/>
      <c r="AO466" s="16"/>
      <c r="AP466" s="16"/>
      <c r="AQ466" s="16"/>
      <c r="AR466" s="16"/>
      <c r="AS466" s="16"/>
      <c r="AT466" s="16"/>
      <c r="AU466" s="16"/>
      <c r="AV466" s="16"/>
      <c r="AW466" s="16"/>
      <c r="AX466" s="16"/>
      <c r="AY466" s="16"/>
      <c r="AZ466" s="301"/>
      <c r="BA466" s="301"/>
    </row>
    <row r="467" spans="2:53" ht="38" hidden="1" thickTop="1" thickBot="1" x14ac:dyDescent="0.25">
      <c r="B467" s="10" t="str">
        <f t="shared" si="7"/>
        <v>551010824450332792MP20</v>
      </c>
      <c r="C467" s="11" t="s">
        <v>1071</v>
      </c>
      <c r="D467" s="12" t="s">
        <v>1072</v>
      </c>
      <c r="E467" s="12" t="s">
        <v>1115</v>
      </c>
      <c r="F467" s="12" t="s">
        <v>1116</v>
      </c>
      <c r="G467" s="12" t="s">
        <v>1117</v>
      </c>
      <c r="H467" s="13" t="s">
        <v>1106</v>
      </c>
      <c r="I467" s="13" t="s">
        <v>1077</v>
      </c>
      <c r="J467" s="13" t="s">
        <v>917</v>
      </c>
      <c r="K467" s="13" t="s">
        <v>1118</v>
      </c>
      <c r="L467" s="13" t="s">
        <v>1115</v>
      </c>
      <c r="M467" s="13" t="s">
        <v>524</v>
      </c>
      <c r="N467" s="13" t="s">
        <v>1125</v>
      </c>
      <c r="O467" s="13" t="s">
        <v>917</v>
      </c>
      <c r="P467" s="13" t="s">
        <v>918</v>
      </c>
      <c r="Q467" s="240" t="s">
        <v>228</v>
      </c>
      <c r="R467" s="240" t="s">
        <v>1136</v>
      </c>
      <c r="S467" s="240" t="s">
        <v>247</v>
      </c>
      <c r="T467" s="240" t="s">
        <v>1636</v>
      </c>
      <c r="U467" s="240" t="s">
        <v>1138</v>
      </c>
      <c r="V467" s="16"/>
      <c r="W467" s="16"/>
      <c r="X467" s="16"/>
      <c r="Y467" s="16"/>
      <c r="Z467" s="16">
        <v>5773253.8700000001</v>
      </c>
      <c r="AA467" s="16">
        <v>7603371.6100000003</v>
      </c>
      <c r="AB467" s="16">
        <v>5889498.5300000003</v>
      </c>
      <c r="AC467" s="16">
        <v>2481440.36</v>
      </c>
      <c r="AD467" s="16">
        <v>10724207.539999999</v>
      </c>
      <c r="AE467" s="16">
        <v>23289014.059999999</v>
      </c>
      <c r="AF467" s="16">
        <v>15722451.140000001</v>
      </c>
      <c r="AG467" s="16">
        <v>7007626.54</v>
      </c>
      <c r="AH467" s="16">
        <v>309771</v>
      </c>
      <c r="AI467" s="16">
        <v>1146308.02</v>
      </c>
      <c r="AJ467" s="16">
        <v>1778680.02</v>
      </c>
      <c r="AK467" s="16">
        <v>615620.78</v>
      </c>
      <c r="AL467" s="16">
        <v>843859.21</v>
      </c>
      <c r="AM467" s="16">
        <v>1190944.08</v>
      </c>
      <c r="AN467" s="16">
        <v>2239273.4300000002</v>
      </c>
      <c r="AO467" s="16">
        <v>2234445.62</v>
      </c>
      <c r="AP467" s="16">
        <v>2592581.14</v>
      </c>
      <c r="AQ467" s="16">
        <v>2404393.59</v>
      </c>
      <c r="AR467" s="16">
        <v>2570369.4300000002</v>
      </c>
      <c r="AS467" s="16">
        <v>3544070.82</v>
      </c>
      <c r="AT467" s="16">
        <v>828067.51</v>
      </c>
      <c r="AU467" s="16">
        <v>1183130.8700000001</v>
      </c>
      <c r="AV467" s="16">
        <v>1913781.26</v>
      </c>
      <c r="AW467" s="16">
        <v>1669184.91</v>
      </c>
      <c r="AX467" s="16">
        <v>1133244.3500000001</v>
      </c>
      <c r="AY467" s="16">
        <v>1884586.22</v>
      </c>
      <c r="AZ467" s="301"/>
      <c r="BA467" s="301"/>
    </row>
    <row r="468" spans="2:53" ht="62" hidden="1" thickTop="1" thickBot="1" x14ac:dyDescent="0.25">
      <c r="B468" s="10" t="str">
        <f t="shared" si="7"/>
        <v>5510108244513327920000</v>
      </c>
      <c r="C468" s="11" t="s">
        <v>1071</v>
      </c>
      <c r="D468" s="12" t="s">
        <v>1072</v>
      </c>
      <c r="E468" s="12" t="s">
        <v>1115</v>
      </c>
      <c r="F468" s="12" t="s">
        <v>1116</v>
      </c>
      <c r="G468" s="12" t="s">
        <v>1117</v>
      </c>
      <c r="H468" s="13" t="s">
        <v>1106</v>
      </c>
      <c r="I468" s="13" t="s">
        <v>1077</v>
      </c>
      <c r="J468" s="13" t="s">
        <v>917</v>
      </c>
      <c r="K468" s="13" t="s">
        <v>1126</v>
      </c>
      <c r="L468" s="13" t="s">
        <v>1115</v>
      </c>
      <c r="M468" s="13" t="s">
        <v>347</v>
      </c>
      <c r="N468" s="13" t="s">
        <v>1127</v>
      </c>
      <c r="O468" s="13" t="s">
        <v>917</v>
      </c>
      <c r="P468" s="13" t="s">
        <v>918</v>
      </c>
      <c r="Q468" s="240" t="s">
        <v>228</v>
      </c>
      <c r="R468" s="240" t="s">
        <v>1136</v>
      </c>
      <c r="S468" s="240" t="s">
        <v>247</v>
      </c>
      <c r="T468" s="240" t="s">
        <v>1636</v>
      </c>
      <c r="U468" s="240" t="s">
        <v>1138</v>
      </c>
      <c r="V468" s="16"/>
      <c r="W468" s="16"/>
      <c r="X468" s="16"/>
      <c r="Y468" s="16"/>
      <c r="Z468" s="16"/>
      <c r="AA468" s="16"/>
      <c r="AB468" s="16"/>
      <c r="AC468" s="16"/>
      <c r="AD468" s="16"/>
      <c r="AE468" s="16"/>
      <c r="AF468" s="16"/>
      <c r="AG468" s="16"/>
      <c r="AH468" s="16"/>
      <c r="AI468" s="16">
        <v>323019.39</v>
      </c>
      <c r="AJ468" s="16">
        <v>435904.61</v>
      </c>
      <c r="AK468" s="16">
        <v>7896774.2199999997</v>
      </c>
      <c r="AL468" s="16">
        <v>8452855.1899999995</v>
      </c>
      <c r="AM468" s="16">
        <v>5426456.9400000004</v>
      </c>
      <c r="AN468" s="16">
        <v>2454603.13</v>
      </c>
      <c r="AO468" s="16">
        <v>2915703.06</v>
      </c>
      <c r="AP468" s="16">
        <v>3470714.92</v>
      </c>
      <c r="AQ468" s="16">
        <v>4638756.78</v>
      </c>
      <c r="AR468" s="16">
        <v>2280837.3199999998</v>
      </c>
      <c r="AS468" s="16">
        <v>11586679.25</v>
      </c>
      <c r="AT468" s="16">
        <v>4605307</v>
      </c>
      <c r="AU468" s="16">
        <v>7192326.2300000004</v>
      </c>
      <c r="AV468" s="16">
        <v>1362546.51</v>
      </c>
      <c r="AW468" s="16">
        <v>7519859.6500000004</v>
      </c>
      <c r="AX468" s="16">
        <v>8449665.6500000004</v>
      </c>
      <c r="AY468" s="16">
        <v>5994869.04</v>
      </c>
      <c r="AZ468" s="301"/>
      <c r="BA468" s="301"/>
    </row>
    <row r="469" spans="2:53" ht="38" hidden="1" thickTop="1" thickBot="1" x14ac:dyDescent="0.25">
      <c r="B469" s="10" t="str">
        <f t="shared" si="7"/>
        <v>551010824451332792CP10</v>
      </c>
      <c r="C469" s="11" t="s">
        <v>1071</v>
      </c>
      <c r="D469" s="12" t="s">
        <v>1072</v>
      </c>
      <c r="E469" s="12" t="s">
        <v>1115</v>
      </c>
      <c r="F469" s="12" t="s">
        <v>1116</v>
      </c>
      <c r="G469" s="12" t="s">
        <v>1117</v>
      </c>
      <c r="H469" s="13" t="s">
        <v>1106</v>
      </c>
      <c r="I469" s="13" t="s">
        <v>1077</v>
      </c>
      <c r="J469" s="13" t="s">
        <v>917</v>
      </c>
      <c r="K469" s="13" t="s">
        <v>1126</v>
      </c>
      <c r="L469" s="13" t="s">
        <v>1115</v>
      </c>
      <c r="M469" s="13" t="s">
        <v>526</v>
      </c>
      <c r="N469" s="13" t="s">
        <v>527</v>
      </c>
      <c r="O469" s="13" t="s">
        <v>917</v>
      </c>
      <c r="P469" s="13" t="s">
        <v>918</v>
      </c>
      <c r="Q469" s="240" t="s">
        <v>228</v>
      </c>
      <c r="R469" s="240" t="s">
        <v>1136</v>
      </c>
      <c r="S469" s="240" t="s">
        <v>247</v>
      </c>
      <c r="T469" s="240" t="s">
        <v>1636</v>
      </c>
      <c r="U469" s="240" t="s">
        <v>1138</v>
      </c>
      <c r="V469" s="16"/>
      <c r="W469" s="16"/>
      <c r="X469" s="16"/>
      <c r="Y469" s="16"/>
      <c r="Z469" s="16"/>
      <c r="AA469" s="16"/>
      <c r="AB469" s="16"/>
      <c r="AC469" s="16"/>
      <c r="AD469" s="16"/>
      <c r="AE469" s="16"/>
      <c r="AF469" s="16"/>
      <c r="AG469" s="16"/>
      <c r="AH469" s="16"/>
      <c r="AI469" s="16"/>
      <c r="AJ469" s="16"/>
      <c r="AK469" s="16"/>
      <c r="AL469" s="16">
        <v>3189766.65</v>
      </c>
      <c r="AM469" s="16">
        <v>14963243.199999999</v>
      </c>
      <c r="AN469" s="16">
        <v>605001.31000000006</v>
      </c>
      <c r="AO469" s="16">
        <v>44357.08</v>
      </c>
      <c r="AP469" s="16">
        <v>10222079.65</v>
      </c>
      <c r="AQ469" s="16">
        <v>326594.40000000002</v>
      </c>
      <c r="AR469" s="16">
        <v>12432.93</v>
      </c>
      <c r="AS469" s="16">
        <v>31808.71</v>
      </c>
      <c r="AT469" s="16"/>
      <c r="AU469" s="16">
        <v>1366.97</v>
      </c>
      <c r="AV469" s="16">
        <v>1136022.02</v>
      </c>
      <c r="AW469" s="16">
        <v>35074.86</v>
      </c>
      <c r="AX469" s="16">
        <v>0</v>
      </c>
      <c r="AY469" s="16">
        <v>0</v>
      </c>
      <c r="AZ469" s="301"/>
      <c r="BA469" s="301"/>
    </row>
    <row r="470" spans="2:53" ht="38" hidden="1" thickTop="1" thickBot="1" x14ac:dyDescent="0.25">
      <c r="B470" s="10" t="str">
        <f t="shared" si="7"/>
        <v>551010824451332792EC10</v>
      </c>
      <c r="C470" s="11" t="s">
        <v>1071</v>
      </c>
      <c r="D470" s="12" t="s">
        <v>1072</v>
      </c>
      <c r="E470" s="12" t="s">
        <v>1115</v>
      </c>
      <c r="F470" s="12" t="s">
        <v>1116</v>
      </c>
      <c r="G470" s="12" t="s">
        <v>1117</v>
      </c>
      <c r="H470" s="13" t="s">
        <v>1106</v>
      </c>
      <c r="I470" s="13" t="s">
        <v>1077</v>
      </c>
      <c r="J470" s="13" t="s">
        <v>917</v>
      </c>
      <c r="K470" s="13" t="s">
        <v>1126</v>
      </c>
      <c r="L470" s="13" t="s">
        <v>1115</v>
      </c>
      <c r="M470" s="13" t="s">
        <v>603</v>
      </c>
      <c r="N470" s="13" t="s">
        <v>911</v>
      </c>
      <c r="O470" s="13" t="s">
        <v>917</v>
      </c>
      <c r="P470" s="13" t="s">
        <v>918</v>
      </c>
      <c r="Q470" s="240" t="s">
        <v>228</v>
      </c>
      <c r="R470" s="240" t="s">
        <v>1136</v>
      </c>
      <c r="S470" s="240" t="s">
        <v>247</v>
      </c>
      <c r="T470" s="240" t="s">
        <v>1636</v>
      </c>
      <c r="U470" s="240" t="s">
        <v>1138</v>
      </c>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v>7482858.3200000003</v>
      </c>
      <c r="AS470" s="16">
        <v>33506104.649999999</v>
      </c>
      <c r="AT470" s="16">
        <v>6921930.79</v>
      </c>
      <c r="AU470" s="16">
        <v>6963057.6200000001</v>
      </c>
      <c r="AV470" s="16">
        <v>3912110.96</v>
      </c>
      <c r="AW470" s="16">
        <v>259298.84</v>
      </c>
      <c r="AX470" s="16">
        <v>2947.84</v>
      </c>
      <c r="AY470" s="16">
        <v>58615.19</v>
      </c>
      <c r="AZ470" s="301"/>
      <c r="BA470" s="301"/>
    </row>
    <row r="471" spans="2:53" ht="38" hidden="1" thickTop="1" thickBot="1" x14ac:dyDescent="0.25">
      <c r="B471" s="10" t="str">
        <f t="shared" si="7"/>
        <v>551010824451332792MP30</v>
      </c>
      <c r="C471" s="11" t="s">
        <v>1071</v>
      </c>
      <c r="D471" s="12" t="s">
        <v>1072</v>
      </c>
      <c r="E471" s="12" t="s">
        <v>1115</v>
      </c>
      <c r="F471" s="12" t="s">
        <v>1116</v>
      </c>
      <c r="G471" s="12" t="s">
        <v>1117</v>
      </c>
      <c r="H471" s="13" t="s">
        <v>1106</v>
      </c>
      <c r="I471" s="13" t="s">
        <v>1077</v>
      </c>
      <c r="J471" s="13" t="s">
        <v>917</v>
      </c>
      <c r="K471" s="13" t="s">
        <v>1126</v>
      </c>
      <c r="L471" s="13" t="s">
        <v>1115</v>
      </c>
      <c r="M471" s="13" t="s">
        <v>1128</v>
      </c>
      <c r="N471" s="13" t="s">
        <v>1129</v>
      </c>
      <c r="O471" s="13" t="s">
        <v>917</v>
      </c>
      <c r="P471" s="13" t="s">
        <v>918</v>
      </c>
      <c r="Q471" s="240" t="s">
        <v>228</v>
      </c>
      <c r="R471" s="240" t="s">
        <v>1136</v>
      </c>
      <c r="S471" s="240" t="s">
        <v>247</v>
      </c>
      <c r="T471" s="240" t="s">
        <v>1636</v>
      </c>
      <c r="U471" s="240" t="s">
        <v>1138</v>
      </c>
      <c r="V471" s="16"/>
      <c r="W471" s="16"/>
      <c r="X471" s="16"/>
      <c r="Y471" s="16"/>
      <c r="Z471" s="16"/>
      <c r="AA471" s="16"/>
      <c r="AB471" s="16"/>
      <c r="AC471" s="16"/>
      <c r="AD471" s="16"/>
      <c r="AE471" s="16"/>
      <c r="AF471" s="16"/>
      <c r="AG471" s="16"/>
      <c r="AH471" s="16"/>
      <c r="AI471" s="16"/>
      <c r="AJ471" s="16"/>
      <c r="AK471" s="16">
        <v>1030155.5</v>
      </c>
      <c r="AL471" s="16">
        <v>1069750</v>
      </c>
      <c r="AM471" s="16">
        <v>2133661</v>
      </c>
      <c r="AN471" s="16">
        <v>1207397.02</v>
      </c>
      <c r="AO471" s="16">
        <v>4617723.17</v>
      </c>
      <c r="AP471" s="16">
        <v>2250664.13</v>
      </c>
      <c r="AQ471" s="16">
        <v>7983323.0499999998</v>
      </c>
      <c r="AR471" s="16">
        <v>1044932.75</v>
      </c>
      <c r="AS471" s="16">
        <v>7955094.71</v>
      </c>
      <c r="AT471" s="16">
        <v>326959.2</v>
      </c>
      <c r="AU471" s="16">
        <v>51673.42</v>
      </c>
      <c r="AV471" s="16">
        <v>80461.649999999994</v>
      </c>
      <c r="AW471" s="16">
        <v>125721.44</v>
      </c>
      <c r="AX471" s="16">
        <v>89217.25</v>
      </c>
      <c r="AY471" s="16">
        <v>61024.88</v>
      </c>
      <c r="AZ471" s="301"/>
      <c r="BA471" s="301"/>
    </row>
    <row r="472" spans="2:53" ht="110" hidden="1" thickTop="1" thickBot="1" x14ac:dyDescent="0.25">
      <c r="B472" s="10" t="str">
        <f t="shared" si="7"/>
        <v>5510108306503327980000</v>
      </c>
      <c r="C472" s="11" t="s">
        <v>1071</v>
      </c>
      <c r="D472" s="12" t="s">
        <v>1072</v>
      </c>
      <c r="E472" s="12" t="s">
        <v>1130</v>
      </c>
      <c r="F472" s="12" t="s">
        <v>1131</v>
      </c>
      <c r="G472" s="12" t="s">
        <v>1132</v>
      </c>
      <c r="H472" s="13" t="s">
        <v>1106</v>
      </c>
      <c r="I472" s="13" t="s">
        <v>1077</v>
      </c>
      <c r="J472" s="13" t="s">
        <v>1133</v>
      </c>
      <c r="K472" s="13" t="s">
        <v>1118</v>
      </c>
      <c r="L472" s="13" t="s">
        <v>1130</v>
      </c>
      <c r="M472" s="13" t="s">
        <v>347</v>
      </c>
      <c r="N472" s="13" t="s">
        <v>1134</v>
      </c>
      <c r="O472" s="13" t="s">
        <v>1133</v>
      </c>
      <c r="P472" s="13" t="s">
        <v>1135</v>
      </c>
      <c r="Q472" s="14" t="s">
        <v>228</v>
      </c>
      <c r="R472" s="14" t="s">
        <v>1136</v>
      </c>
      <c r="S472" s="14" t="s">
        <v>244</v>
      </c>
      <c r="T472" s="14" t="s">
        <v>1137</v>
      </c>
      <c r="U472" s="14" t="s">
        <v>1138</v>
      </c>
      <c r="V472" s="16">
        <v>59768.29</v>
      </c>
      <c r="W472" s="16">
        <v>307313.11</v>
      </c>
      <c r="X472" s="16">
        <v>117620.54</v>
      </c>
      <c r="Y472" s="16">
        <v>1565495.55</v>
      </c>
      <c r="Z472" s="16">
        <v>15080540.210000001</v>
      </c>
      <c r="AA472" s="16">
        <v>3095385.27</v>
      </c>
      <c r="AB472" s="16">
        <v>8316900.6500000004</v>
      </c>
      <c r="AC472" s="16">
        <v>4585223.54</v>
      </c>
      <c r="AD472" s="16">
        <v>5774053.9199999999</v>
      </c>
      <c r="AE472" s="16">
        <v>160870600.15000001</v>
      </c>
      <c r="AF472" s="16">
        <v>86975235.700000003</v>
      </c>
      <c r="AG472" s="16">
        <v>96962145.950000003</v>
      </c>
      <c r="AH472" s="16">
        <v>21522988.77</v>
      </c>
      <c r="AI472" s="16">
        <v>59367941.5</v>
      </c>
      <c r="AJ472" s="16">
        <v>77363244.359999999</v>
      </c>
      <c r="AK472" s="16">
        <v>59184581.229999997</v>
      </c>
      <c r="AL472" s="16">
        <v>46500842.859999999</v>
      </c>
      <c r="AM472" s="16">
        <v>22438857.550000001</v>
      </c>
      <c r="AN472" s="16">
        <v>37238128.609999999</v>
      </c>
      <c r="AO472" s="16">
        <v>16720366.24</v>
      </c>
      <c r="AP472" s="16">
        <v>31674199.579999998</v>
      </c>
      <c r="AQ472" s="16">
        <v>16248149.35</v>
      </c>
      <c r="AR472" s="16">
        <v>15551933.82</v>
      </c>
      <c r="AS472" s="16">
        <v>20467949.530000001</v>
      </c>
      <c r="AT472" s="16">
        <v>3129578.03</v>
      </c>
      <c r="AU472" s="16">
        <v>7334032.1299999999</v>
      </c>
      <c r="AV472" s="16">
        <v>3690057.08</v>
      </c>
      <c r="AW472" s="16">
        <v>8068771.0199999996</v>
      </c>
      <c r="AX472" s="16">
        <v>5359651.12</v>
      </c>
      <c r="AY472" s="16">
        <v>8339474.2000000002</v>
      </c>
      <c r="AZ472" s="301"/>
      <c r="BA472" s="301"/>
    </row>
    <row r="473" spans="2:53" ht="110" hidden="1" thickTop="1" thickBot="1" x14ac:dyDescent="0.25">
      <c r="B473" s="10" t="str">
        <f t="shared" si="7"/>
        <v>551010830650332798MP01</v>
      </c>
      <c r="C473" s="11" t="s">
        <v>1071</v>
      </c>
      <c r="D473" s="12" t="s">
        <v>1072</v>
      </c>
      <c r="E473" s="12" t="s">
        <v>1130</v>
      </c>
      <c r="F473" s="12" t="s">
        <v>1131</v>
      </c>
      <c r="G473" s="12" t="s">
        <v>1132</v>
      </c>
      <c r="H473" s="13" t="s">
        <v>1106</v>
      </c>
      <c r="I473" s="13" t="s">
        <v>1077</v>
      </c>
      <c r="J473" s="13" t="s">
        <v>1133</v>
      </c>
      <c r="K473" s="13" t="s">
        <v>1118</v>
      </c>
      <c r="L473" s="13" t="s">
        <v>1130</v>
      </c>
      <c r="M473" s="13" t="s">
        <v>528</v>
      </c>
      <c r="N473" s="13" t="s">
        <v>1139</v>
      </c>
      <c r="O473" s="13" t="s">
        <v>1133</v>
      </c>
      <c r="P473" s="13" t="s">
        <v>1135</v>
      </c>
      <c r="Q473" s="14" t="s">
        <v>228</v>
      </c>
      <c r="R473" s="14" t="s">
        <v>1136</v>
      </c>
      <c r="S473" s="14" t="s">
        <v>244</v>
      </c>
      <c r="T473" s="14" t="s">
        <v>1137</v>
      </c>
      <c r="U473" s="14" t="s">
        <v>1138</v>
      </c>
      <c r="V473" s="16">
        <v>18859983.530000001</v>
      </c>
      <c r="W473" s="16">
        <v>13224240.960000001</v>
      </c>
      <c r="X473" s="16">
        <v>9995693.5899999999</v>
      </c>
      <c r="Y473" s="16">
        <v>8113792.8399999999</v>
      </c>
      <c r="Z473" s="16">
        <v>9043095.9100000001</v>
      </c>
      <c r="AA473" s="16">
        <v>11820467.49</v>
      </c>
      <c r="AB473" s="16">
        <v>20387323.75</v>
      </c>
      <c r="AC473" s="16">
        <v>22410868.100000001</v>
      </c>
      <c r="AD473" s="16">
        <v>28573312.68</v>
      </c>
      <c r="AE473" s="16">
        <v>27307940.370000001</v>
      </c>
      <c r="AF473" s="16">
        <v>31975088.66</v>
      </c>
      <c r="AG473" s="16">
        <v>32178630.27</v>
      </c>
      <c r="AH473" s="16">
        <v>13375500.939999999</v>
      </c>
      <c r="AI473" s="16">
        <v>11349012.27</v>
      </c>
      <c r="AJ473" s="16">
        <v>12420214.76</v>
      </c>
      <c r="AK473" s="16">
        <v>14690916.939999999</v>
      </c>
      <c r="AL473" s="16">
        <v>12319990.99</v>
      </c>
      <c r="AM473" s="16">
        <v>12594905.16</v>
      </c>
      <c r="AN473" s="16">
        <v>12908290.869999999</v>
      </c>
      <c r="AO473" s="16">
        <v>13082930.109999999</v>
      </c>
      <c r="AP473" s="16">
        <v>13503574.810000001</v>
      </c>
      <c r="AQ473" s="16">
        <v>14205840.880000001</v>
      </c>
      <c r="AR473" s="16">
        <v>15136724.82</v>
      </c>
      <c r="AS473" s="16">
        <v>13651516.890000001</v>
      </c>
      <c r="AT473" s="16">
        <v>785506.23</v>
      </c>
      <c r="AU473" s="16">
        <v>1186828.97</v>
      </c>
      <c r="AV473" s="16">
        <v>2194430.13</v>
      </c>
      <c r="AW473" s="16">
        <v>2433417.77</v>
      </c>
      <c r="AX473" s="16">
        <v>2353582.14</v>
      </c>
      <c r="AY473" s="16">
        <v>2393894.7000000002</v>
      </c>
      <c r="AZ473" s="301"/>
      <c r="BA473" s="301"/>
    </row>
    <row r="474" spans="2:53" ht="110" hidden="1" thickTop="1" thickBot="1" x14ac:dyDescent="0.25">
      <c r="B474" s="10" t="str">
        <f t="shared" si="7"/>
        <v>551010830650332798MP10</v>
      </c>
      <c r="C474" s="11" t="s">
        <v>1071</v>
      </c>
      <c r="D474" s="12" t="s">
        <v>1072</v>
      </c>
      <c r="E474" s="12" t="s">
        <v>1130</v>
      </c>
      <c r="F474" s="12" t="s">
        <v>1131</v>
      </c>
      <c r="G474" s="12" t="s">
        <v>1132</v>
      </c>
      <c r="H474" s="13" t="s">
        <v>1106</v>
      </c>
      <c r="I474" s="13" t="s">
        <v>1077</v>
      </c>
      <c r="J474" s="13" t="s">
        <v>1133</v>
      </c>
      <c r="K474" s="13" t="s">
        <v>1118</v>
      </c>
      <c r="L474" s="13" t="s">
        <v>1130</v>
      </c>
      <c r="M474" s="13" t="s">
        <v>523</v>
      </c>
      <c r="N474" s="13" t="s">
        <v>1140</v>
      </c>
      <c r="O474" s="13" t="s">
        <v>1133</v>
      </c>
      <c r="P474" s="13" t="s">
        <v>1135</v>
      </c>
      <c r="Q474" s="14" t="s">
        <v>228</v>
      </c>
      <c r="R474" s="14" t="s">
        <v>1136</v>
      </c>
      <c r="S474" s="14" t="s">
        <v>244</v>
      </c>
      <c r="T474" s="14" t="s">
        <v>1137</v>
      </c>
      <c r="U474" s="14" t="s">
        <v>1138</v>
      </c>
      <c r="V474" s="16"/>
      <c r="W474" s="16"/>
      <c r="X474" s="16"/>
      <c r="Y474" s="16"/>
      <c r="Z474" s="16"/>
      <c r="AA474" s="16"/>
      <c r="AB474" s="16"/>
      <c r="AC474" s="16"/>
      <c r="AD474" s="16"/>
      <c r="AE474" s="16"/>
      <c r="AF474" s="16">
        <v>14999229.119999999</v>
      </c>
      <c r="AG474" s="16">
        <v>18019398.920000002</v>
      </c>
      <c r="AH474" s="16">
        <v>296267.24</v>
      </c>
      <c r="AI474" s="16">
        <v>2896222.83</v>
      </c>
      <c r="AJ474" s="16">
        <v>19153.34</v>
      </c>
      <c r="AK474" s="16">
        <v>543787</v>
      </c>
      <c r="AL474" s="16">
        <v>0</v>
      </c>
      <c r="AM474" s="16">
        <v>1087222.19</v>
      </c>
      <c r="AN474" s="16">
        <v>2936719.66</v>
      </c>
      <c r="AO474" s="16">
        <v>4094665.82</v>
      </c>
      <c r="AP474" s="16">
        <v>705360.66</v>
      </c>
      <c r="AQ474" s="16">
        <v>702373.9</v>
      </c>
      <c r="AR474" s="16">
        <v>919788.28</v>
      </c>
      <c r="AS474" s="16">
        <v>2154273.46</v>
      </c>
      <c r="AT474" s="16">
        <v>400905.8</v>
      </c>
      <c r="AU474" s="16">
        <v>390898.04</v>
      </c>
      <c r="AV474" s="16">
        <v>334461.14</v>
      </c>
      <c r="AW474" s="16">
        <v>298966.21999999997</v>
      </c>
      <c r="AX474" s="16">
        <v>484503.44</v>
      </c>
      <c r="AY474" s="16">
        <v>479071.91</v>
      </c>
      <c r="AZ474" s="301"/>
      <c r="BA474" s="301"/>
    </row>
    <row r="475" spans="2:53" ht="110" hidden="1" thickTop="1" thickBot="1" x14ac:dyDescent="0.25">
      <c r="B475" s="10" t="str">
        <f t="shared" si="7"/>
        <v>551010830650332798MP20</v>
      </c>
      <c r="C475" s="11" t="s">
        <v>1071</v>
      </c>
      <c r="D475" s="12" t="s">
        <v>1072</v>
      </c>
      <c r="E475" s="12" t="s">
        <v>1130</v>
      </c>
      <c r="F475" s="12" t="s">
        <v>1131</v>
      </c>
      <c r="G475" s="12" t="s">
        <v>1132</v>
      </c>
      <c r="H475" s="13" t="s">
        <v>1106</v>
      </c>
      <c r="I475" s="13" t="s">
        <v>1077</v>
      </c>
      <c r="J475" s="13" t="s">
        <v>1133</v>
      </c>
      <c r="K475" s="13" t="s">
        <v>1118</v>
      </c>
      <c r="L475" s="13" t="s">
        <v>1130</v>
      </c>
      <c r="M475" s="13" t="s">
        <v>524</v>
      </c>
      <c r="N475" s="13" t="s">
        <v>1141</v>
      </c>
      <c r="O475" s="13" t="s">
        <v>1133</v>
      </c>
      <c r="P475" s="13" t="s">
        <v>1135</v>
      </c>
      <c r="Q475" s="14" t="s">
        <v>228</v>
      </c>
      <c r="R475" s="14" t="s">
        <v>1136</v>
      </c>
      <c r="S475" s="14" t="s">
        <v>244</v>
      </c>
      <c r="T475" s="14" t="s">
        <v>1137</v>
      </c>
      <c r="U475" s="14" t="s">
        <v>1138</v>
      </c>
      <c r="V475" s="16"/>
      <c r="W475" s="16"/>
      <c r="X475" s="16"/>
      <c r="Y475" s="16"/>
      <c r="Z475" s="16"/>
      <c r="AA475" s="16"/>
      <c r="AB475" s="16"/>
      <c r="AC475" s="16"/>
      <c r="AD475" s="16"/>
      <c r="AE475" s="16"/>
      <c r="AF475" s="16"/>
      <c r="AG475" s="16"/>
      <c r="AH475" s="16">
        <v>5008329.93</v>
      </c>
      <c r="AI475" s="16">
        <v>13101708.199999999</v>
      </c>
      <c r="AJ475" s="16">
        <v>12028638.02</v>
      </c>
      <c r="AK475" s="16">
        <v>3567535.55</v>
      </c>
      <c r="AL475" s="16">
        <v>8467641.6799999997</v>
      </c>
      <c r="AM475" s="16">
        <v>2072698.34</v>
      </c>
      <c r="AN475" s="16">
        <v>7439549.6500000004</v>
      </c>
      <c r="AO475" s="16">
        <v>4370984.3</v>
      </c>
      <c r="AP475" s="16">
        <v>3760830.08</v>
      </c>
      <c r="AQ475" s="16">
        <v>3793477.96</v>
      </c>
      <c r="AR475" s="16">
        <v>3540957.21</v>
      </c>
      <c r="AS475" s="16">
        <v>5726982.0099999998</v>
      </c>
      <c r="AT475" s="16">
        <v>792444.56</v>
      </c>
      <c r="AU475" s="16">
        <v>953406.26</v>
      </c>
      <c r="AV475" s="16">
        <v>1193732.95</v>
      </c>
      <c r="AW475" s="16">
        <v>1149276.8600000001</v>
      </c>
      <c r="AX475" s="16">
        <v>2000099.68</v>
      </c>
      <c r="AY475" s="16">
        <v>2710273.4</v>
      </c>
      <c r="AZ475" s="301"/>
      <c r="BA475" s="301"/>
    </row>
    <row r="476" spans="2:53" ht="110" hidden="1" thickTop="1" thickBot="1" x14ac:dyDescent="0.25">
      <c r="B476" s="10" t="str">
        <f t="shared" si="7"/>
        <v>551010830650332798RO00</v>
      </c>
      <c r="C476" s="11" t="s">
        <v>1071</v>
      </c>
      <c r="D476" s="12" t="s">
        <v>1072</v>
      </c>
      <c r="E476" s="12" t="s">
        <v>1130</v>
      </c>
      <c r="F476" s="12" t="s">
        <v>1131</v>
      </c>
      <c r="G476" s="12" t="s">
        <v>1132</v>
      </c>
      <c r="H476" s="13" t="s">
        <v>1106</v>
      </c>
      <c r="I476" s="13" t="s">
        <v>1077</v>
      </c>
      <c r="J476" s="13" t="s">
        <v>1133</v>
      </c>
      <c r="K476" s="13" t="s">
        <v>1118</v>
      </c>
      <c r="L476" s="13" t="s">
        <v>1130</v>
      </c>
      <c r="M476" s="13" t="s">
        <v>432</v>
      </c>
      <c r="N476" s="13" t="s">
        <v>1142</v>
      </c>
      <c r="O476" s="13" t="s">
        <v>1133</v>
      </c>
      <c r="P476" s="13" t="s">
        <v>1135</v>
      </c>
      <c r="Q476" s="14" t="s">
        <v>228</v>
      </c>
      <c r="R476" s="14" t="s">
        <v>1136</v>
      </c>
      <c r="S476" s="14" t="s">
        <v>244</v>
      </c>
      <c r="T476" s="14" t="s">
        <v>1137</v>
      </c>
      <c r="U476" s="14" t="s">
        <v>1138</v>
      </c>
      <c r="V476" s="16">
        <v>14998.59</v>
      </c>
      <c r="W476" s="16">
        <v>429160.37</v>
      </c>
      <c r="X476" s="16">
        <v>477663.98</v>
      </c>
      <c r="Y476" s="16">
        <v>564943.18999999994</v>
      </c>
      <c r="Z476" s="16">
        <v>1347594.69</v>
      </c>
      <c r="AA476" s="16">
        <v>26904.48</v>
      </c>
      <c r="AB476" s="16">
        <v>36614.6</v>
      </c>
      <c r="AC476" s="16">
        <v>23983.33</v>
      </c>
      <c r="AD476" s="16">
        <v>20991.59</v>
      </c>
      <c r="AE476" s="16">
        <v>22780.93</v>
      </c>
      <c r="AF476" s="16">
        <v>32643.63</v>
      </c>
      <c r="AG476" s="16">
        <v>23549.79</v>
      </c>
      <c r="AH476" s="16"/>
      <c r="AI476" s="16"/>
      <c r="AJ476" s="16"/>
      <c r="AK476" s="16"/>
      <c r="AL476" s="16"/>
      <c r="AM476" s="16"/>
      <c r="AN476" s="16"/>
      <c r="AO476" s="16"/>
      <c r="AP476" s="16"/>
      <c r="AQ476" s="16"/>
      <c r="AR476" s="16"/>
      <c r="AS476" s="16"/>
      <c r="AT476" s="16"/>
      <c r="AU476" s="16"/>
      <c r="AV476" s="16"/>
      <c r="AW476" s="16"/>
      <c r="AX476" s="16"/>
      <c r="AY476" s="16"/>
      <c r="AZ476" s="301"/>
      <c r="BA476" s="301"/>
    </row>
    <row r="477" spans="2:53" ht="110" hidden="1" thickTop="1" thickBot="1" x14ac:dyDescent="0.25">
      <c r="B477" s="10" t="str">
        <f t="shared" si="7"/>
        <v>5510108306513327980000</v>
      </c>
      <c r="C477" s="11" t="s">
        <v>1071</v>
      </c>
      <c r="D477" s="12" t="s">
        <v>1072</v>
      </c>
      <c r="E477" s="12" t="s">
        <v>1130</v>
      </c>
      <c r="F477" s="12" t="s">
        <v>1131</v>
      </c>
      <c r="G477" s="12" t="s">
        <v>1132</v>
      </c>
      <c r="H477" s="13" t="s">
        <v>1106</v>
      </c>
      <c r="I477" s="13" t="s">
        <v>1077</v>
      </c>
      <c r="J477" s="13" t="s">
        <v>1133</v>
      </c>
      <c r="K477" s="13" t="s">
        <v>1126</v>
      </c>
      <c r="L477" s="13" t="s">
        <v>1130</v>
      </c>
      <c r="M477" s="13" t="s">
        <v>347</v>
      </c>
      <c r="N477" s="13" t="s">
        <v>1143</v>
      </c>
      <c r="O477" s="13" t="s">
        <v>1133</v>
      </c>
      <c r="P477" s="13" t="s">
        <v>1135</v>
      </c>
      <c r="Q477" s="14" t="s">
        <v>228</v>
      </c>
      <c r="R477" s="14" t="s">
        <v>1136</v>
      </c>
      <c r="S477" s="14" t="s">
        <v>244</v>
      </c>
      <c r="T477" s="14" t="s">
        <v>1137</v>
      </c>
      <c r="U477" s="14" t="s">
        <v>1138</v>
      </c>
      <c r="V477" s="16"/>
      <c r="W477" s="16"/>
      <c r="X477" s="16"/>
      <c r="Y477" s="16"/>
      <c r="Z477" s="16"/>
      <c r="AA477" s="16"/>
      <c r="AB477" s="16"/>
      <c r="AC477" s="16"/>
      <c r="AD477" s="16"/>
      <c r="AE477" s="16"/>
      <c r="AF477" s="16"/>
      <c r="AG477" s="16"/>
      <c r="AH477" s="16">
        <v>6726.29</v>
      </c>
      <c r="AI477" s="16">
        <v>153789.07</v>
      </c>
      <c r="AJ477" s="16">
        <v>100065.97</v>
      </c>
      <c r="AK477" s="16">
        <v>207287.62</v>
      </c>
      <c r="AL477" s="16">
        <v>446852.38</v>
      </c>
      <c r="AM477" s="16">
        <v>13558547.57</v>
      </c>
      <c r="AN477" s="16">
        <v>50570698.649999999</v>
      </c>
      <c r="AO477" s="16">
        <v>5822381.5199999996</v>
      </c>
      <c r="AP477" s="16">
        <v>15242716.41</v>
      </c>
      <c r="AQ477" s="16">
        <v>11436917.699999999</v>
      </c>
      <c r="AR477" s="16">
        <v>33934506.640000001</v>
      </c>
      <c r="AS477" s="16">
        <v>78714225.650000006</v>
      </c>
      <c r="AT477" s="16">
        <v>10550234.050000001</v>
      </c>
      <c r="AU477" s="16">
        <v>20216837.649999999</v>
      </c>
      <c r="AV477" s="16">
        <v>21810375.989999998</v>
      </c>
      <c r="AW477" s="16">
        <v>23513535.559999999</v>
      </c>
      <c r="AX477" s="16">
        <v>19574694.809999999</v>
      </c>
      <c r="AY477" s="16">
        <v>39433072.490000002</v>
      </c>
      <c r="AZ477" s="301"/>
      <c r="BA477" s="301"/>
    </row>
    <row r="478" spans="2:53" ht="110" hidden="1" thickTop="1" thickBot="1" x14ac:dyDescent="0.25">
      <c r="B478" s="10" t="str">
        <f t="shared" si="7"/>
        <v>551010830651332798CP10</v>
      </c>
      <c r="C478" s="11" t="s">
        <v>1071</v>
      </c>
      <c r="D478" s="12" t="s">
        <v>1072</v>
      </c>
      <c r="E478" s="12" t="s">
        <v>1130</v>
      </c>
      <c r="F478" s="12" t="s">
        <v>1131</v>
      </c>
      <c r="G478" s="12" t="s">
        <v>1132</v>
      </c>
      <c r="H478" s="13" t="s">
        <v>1106</v>
      </c>
      <c r="I478" s="13" t="s">
        <v>1077</v>
      </c>
      <c r="J478" s="13" t="s">
        <v>1133</v>
      </c>
      <c r="K478" s="13" t="s">
        <v>1126</v>
      </c>
      <c r="L478" s="13" t="s">
        <v>1130</v>
      </c>
      <c r="M478" s="13" t="s">
        <v>526</v>
      </c>
      <c r="N478" s="13" t="s">
        <v>527</v>
      </c>
      <c r="O478" s="13" t="s">
        <v>1133</v>
      </c>
      <c r="P478" s="13" t="s">
        <v>1135</v>
      </c>
      <c r="Q478" s="14" t="s">
        <v>228</v>
      </c>
      <c r="R478" s="14" t="s">
        <v>1136</v>
      </c>
      <c r="S478" s="14" t="s">
        <v>244</v>
      </c>
      <c r="T478" s="14" t="s">
        <v>1137</v>
      </c>
      <c r="U478" s="14" t="s">
        <v>1138</v>
      </c>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v>1646225.13</v>
      </c>
      <c r="AR478" s="16">
        <v>1183557</v>
      </c>
      <c r="AS478" s="16">
        <v>6733807.5700000003</v>
      </c>
      <c r="AT478" s="16">
        <v>1287669.51</v>
      </c>
      <c r="AU478" s="16">
        <v>20806.59</v>
      </c>
      <c r="AV478" s="16">
        <v>6696930.1699999999</v>
      </c>
      <c r="AW478" s="16">
        <v>1668169.16</v>
      </c>
      <c r="AX478" s="16">
        <v>554874.61</v>
      </c>
      <c r="AY478" s="16">
        <v>30981.63</v>
      </c>
      <c r="AZ478" s="301"/>
      <c r="BA478" s="301"/>
    </row>
    <row r="479" spans="2:53" ht="110" hidden="1" thickTop="1" thickBot="1" x14ac:dyDescent="0.25">
      <c r="B479" s="10" t="str">
        <f t="shared" si="7"/>
        <v>551010830651332798EC10</v>
      </c>
      <c r="C479" s="11" t="s">
        <v>1071</v>
      </c>
      <c r="D479" s="12" t="s">
        <v>1072</v>
      </c>
      <c r="E479" s="12" t="s">
        <v>1130</v>
      </c>
      <c r="F479" s="12" t="s">
        <v>1131</v>
      </c>
      <c r="G479" s="12" t="s">
        <v>1132</v>
      </c>
      <c r="H479" s="13" t="s">
        <v>1106</v>
      </c>
      <c r="I479" s="13" t="s">
        <v>1077</v>
      </c>
      <c r="J479" s="13" t="s">
        <v>1133</v>
      </c>
      <c r="K479" s="13" t="s">
        <v>1126</v>
      </c>
      <c r="L479" s="13" t="s">
        <v>1130</v>
      </c>
      <c r="M479" s="13" t="s">
        <v>603</v>
      </c>
      <c r="N479" s="13" t="s">
        <v>911</v>
      </c>
      <c r="O479" s="13" t="s">
        <v>1133</v>
      </c>
      <c r="P479" s="13" t="s">
        <v>1135</v>
      </c>
      <c r="Q479" s="14" t="s">
        <v>228</v>
      </c>
      <c r="R479" s="14" t="s">
        <v>1136</v>
      </c>
      <c r="S479" s="14" t="s">
        <v>244</v>
      </c>
      <c r="T479" s="14" t="s">
        <v>1137</v>
      </c>
      <c r="U479" s="14" t="s">
        <v>1138</v>
      </c>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v>3260755</v>
      </c>
      <c r="AT479" s="16">
        <v>1159827.92</v>
      </c>
      <c r="AU479" s="16">
        <v>5544389.2199999997</v>
      </c>
      <c r="AV479" s="16">
        <v>2657653.46</v>
      </c>
      <c r="AW479" s="16">
        <v>2361875.9700000002</v>
      </c>
      <c r="AX479" s="16">
        <v>560619.66</v>
      </c>
      <c r="AY479" s="16">
        <v>2989819.25</v>
      </c>
      <c r="AZ479" s="301"/>
      <c r="BA479" s="301"/>
    </row>
    <row r="480" spans="2:53" ht="62" hidden="1" thickTop="1" thickBot="1" x14ac:dyDescent="0.25">
      <c r="B480" s="10" t="str">
        <f t="shared" si="7"/>
        <v>5510108244502884420000</v>
      </c>
      <c r="C480" s="11" t="s">
        <v>1071</v>
      </c>
      <c r="D480" s="12" t="s">
        <v>1072</v>
      </c>
      <c r="E480" s="12" t="s">
        <v>1144</v>
      </c>
      <c r="F480" s="12" t="s">
        <v>1145</v>
      </c>
      <c r="G480" s="12" t="s">
        <v>1146</v>
      </c>
      <c r="H480" s="13" t="s">
        <v>1106</v>
      </c>
      <c r="I480" s="13" t="s">
        <v>1077</v>
      </c>
      <c r="J480" s="13" t="s">
        <v>917</v>
      </c>
      <c r="K480" s="13" t="s">
        <v>1147</v>
      </c>
      <c r="L480" s="13" t="s">
        <v>1144</v>
      </c>
      <c r="M480" s="13" t="s">
        <v>347</v>
      </c>
      <c r="N480" s="13" t="s">
        <v>1148</v>
      </c>
      <c r="O480" s="13" t="s">
        <v>917</v>
      </c>
      <c r="P480" s="13" t="s">
        <v>918</v>
      </c>
      <c r="Q480" s="14" t="s">
        <v>228</v>
      </c>
      <c r="R480" s="14" t="s">
        <v>1082</v>
      </c>
      <c r="S480" s="14" t="s">
        <v>230</v>
      </c>
      <c r="T480" s="14" t="s">
        <v>1109</v>
      </c>
      <c r="U480" s="14" t="s">
        <v>1110</v>
      </c>
      <c r="V480" s="16"/>
      <c r="W480" s="16"/>
      <c r="X480" s="16"/>
      <c r="Y480" s="16"/>
      <c r="Z480" s="16"/>
      <c r="AA480" s="16"/>
      <c r="AB480" s="16"/>
      <c r="AC480" s="16">
        <v>12692818456.610001</v>
      </c>
      <c r="AD480" s="16">
        <v>14364588000</v>
      </c>
      <c r="AE480" s="16">
        <v>14452755590.5</v>
      </c>
      <c r="AF480" s="16">
        <v>15208317372.860001</v>
      </c>
      <c r="AG480" s="16">
        <v>14132901416.030001</v>
      </c>
      <c r="AH480" s="16"/>
      <c r="AI480" s="16"/>
      <c r="AJ480" s="16"/>
      <c r="AK480" s="16"/>
      <c r="AL480" s="16"/>
      <c r="AM480" s="16"/>
      <c r="AN480" s="16"/>
      <c r="AO480" s="16"/>
      <c r="AP480" s="16"/>
      <c r="AQ480" s="16"/>
      <c r="AR480" s="16"/>
      <c r="AS480" s="16"/>
      <c r="AT480" s="16"/>
      <c r="AU480" s="16"/>
      <c r="AV480" s="16"/>
      <c r="AW480" s="16"/>
      <c r="AX480" s="16"/>
      <c r="AY480" s="16"/>
      <c r="AZ480" s="301"/>
      <c r="BA480" s="301"/>
    </row>
    <row r="481" spans="2:53" ht="62" hidden="1" thickTop="1" thickBot="1" x14ac:dyDescent="0.25">
      <c r="B481" s="10" t="str">
        <f t="shared" si="7"/>
        <v>5510108244512884420000</v>
      </c>
      <c r="C481" s="11" t="s">
        <v>1071</v>
      </c>
      <c r="D481" s="12" t="s">
        <v>1072</v>
      </c>
      <c r="E481" s="12" t="s">
        <v>1144</v>
      </c>
      <c r="F481" s="12" t="s">
        <v>1145</v>
      </c>
      <c r="G481" s="12" t="s">
        <v>1146</v>
      </c>
      <c r="H481" s="13" t="s">
        <v>1106</v>
      </c>
      <c r="I481" s="13" t="s">
        <v>1077</v>
      </c>
      <c r="J481" s="13" t="s">
        <v>917</v>
      </c>
      <c r="K481" s="13" t="s">
        <v>1149</v>
      </c>
      <c r="L481" s="13" t="s">
        <v>1144</v>
      </c>
      <c r="M481" s="13" t="s">
        <v>347</v>
      </c>
      <c r="N481" s="13" t="s">
        <v>1150</v>
      </c>
      <c r="O481" s="13" t="s">
        <v>917</v>
      </c>
      <c r="P481" s="13" t="s">
        <v>918</v>
      </c>
      <c r="Q481" s="14" t="s">
        <v>228</v>
      </c>
      <c r="R481" s="14" t="s">
        <v>1082</v>
      </c>
      <c r="S481" s="14" t="s">
        <v>230</v>
      </c>
      <c r="T481" s="14" t="s">
        <v>1109</v>
      </c>
      <c r="U481" s="14" t="s">
        <v>1110</v>
      </c>
      <c r="V481" s="16"/>
      <c r="W481" s="16"/>
      <c r="X481" s="16"/>
      <c r="Y481" s="16"/>
      <c r="Z481" s="16"/>
      <c r="AA481" s="16"/>
      <c r="AB481" s="16"/>
      <c r="AC481" s="16"/>
      <c r="AD481" s="16"/>
      <c r="AE481" s="16"/>
      <c r="AF481" s="16"/>
      <c r="AG481" s="16"/>
      <c r="AH481" s="16">
        <v>14263074000</v>
      </c>
      <c r="AI481" s="16">
        <v>14237042000</v>
      </c>
      <c r="AJ481" s="16">
        <v>13940578833.4</v>
      </c>
      <c r="AK481" s="16">
        <v>13973697350</v>
      </c>
      <c r="AL481" s="16">
        <v>13991998050</v>
      </c>
      <c r="AM481" s="16">
        <v>13899443560</v>
      </c>
      <c r="AN481" s="16">
        <v>13985435025</v>
      </c>
      <c r="AO481" s="16">
        <v>13979739720</v>
      </c>
      <c r="AP481" s="16">
        <v>14009093698.9</v>
      </c>
      <c r="AQ481" s="16">
        <v>13754388129</v>
      </c>
      <c r="AR481" s="16">
        <v>14049036835</v>
      </c>
      <c r="AS481" s="16">
        <v>14115809466.110001</v>
      </c>
      <c r="AT481" s="16"/>
      <c r="AU481" s="16"/>
      <c r="AV481" s="16"/>
      <c r="AW481" s="16"/>
      <c r="AX481" s="16"/>
      <c r="AY481" s="16"/>
      <c r="AZ481" s="301"/>
      <c r="BA481" s="301"/>
    </row>
    <row r="482" spans="2:53" ht="62" hidden="1" thickTop="1" thickBot="1" x14ac:dyDescent="0.25">
      <c r="B482" s="10" t="str">
        <f t="shared" si="7"/>
        <v>5510108246512884420000</v>
      </c>
      <c r="C482" s="11" t="s">
        <v>1071</v>
      </c>
      <c r="D482" s="12" t="s">
        <v>1072</v>
      </c>
      <c r="E482" s="12" t="s">
        <v>1144</v>
      </c>
      <c r="F482" s="12" t="s">
        <v>1145</v>
      </c>
      <c r="G482" s="12" t="s">
        <v>1146</v>
      </c>
      <c r="H482" s="13" t="s">
        <v>1106</v>
      </c>
      <c r="I482" s="13" t="s">
        <v>1077</v>
      </c>
      <c r="J482" s="13" t="s">
        <v>1151</v>
      </c>
      <c r="K482" s="13" t="s">
        <v>1149</v>
      </c>
      <c r="L482" s="13" t="s">
        <v>1144</v>
      </c>
      <c r="M482" s="13" t="s">
        <v>347</v>
      </c>
      <c r="N482" s="13" t="s">
        <v>1150</v>
      </c>
      <c r="O482" s="13" t="s">
        <v>1151</v>
      </c>
      <c r="P482" s="13" t="s">
        <v>1152</v>
      </c>
      <c r="Q482" s="14" t="s">
        <v>228</v>
      </c>
      <c r="R482" s="14" t="s">
        <v>1082</v>
      </c>
      <c r="S482" s="14" t="s">
        <v>230</v>
      </c>
      <c r="T482" s="14" t="s">
        <v>1109</v>
      </c>
      <c r="U482" s="14" t="s">
        <v>1110</v>
      </c>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v>13731026709.440001</v>
      </c>
      <c r="AU482" s="15">
        <v>13742362000</v>
      </c>
      <c r="AV482" s="15">
        <v>13666254346.23</v>
      </c>
      <c r="AW482" s="15">
        <v>13730405293</v>
      </c>
      <c r="AX482" s="15">
        <v>13641963084</v>
      </c>
      <c r="AY482" s="15">
        <v>13637979255</v>
      </c>
      <c r="AZ482" s="301"/>
      <c r="BA482" s="301"/>
    </row>
    <row r="483" spans="2:53" ht="86" hidden="1" thickTop="1" thickBot="1" x14ac:dyDescent="0.25">
      <c r="B483" s="10" t="str">
        <f t="shared" si="7"/>
        <v>5610117512221800TK0000</v>
      </c>
      <c r="C483" s="11" t="s">
        <v>1153</v>
      </c>
      <c r="D483" s="12" t="s">
        <v>1154</v>
      </c>
      <c r="E483" s="12" t="s">
        <v>935</v>
      </c>
      <c r="F483" s="12" t="s">
        <v>936</v>
      </c>
      <c r="G483" s="12" t="s">
        <v>937</v>
      </c>
      <c r="H483" s="13" t="s">
        <v>1155</v>
      </c>
      <c r="I483" s="13" t="s">
        <v>938</v>
      </c>
      <c r="J483" s="13" t="s">
        <v>573</v>
      </c>
      <c r="K483" s="13" t="s">
        <v>440</v>
      </c>
      <c r="L483" s="13" t="s">
        <v>935</v>
      </c>
      <c r="M483" s="13" t="s">
        <v>347</v>
      </c>
      <c r="N483" s="13" t="s">
        <v>939</v>
      </c>
      <c r="O483" s="13" t="s">
        <v>573</v>
      </c>
      <c r="P483" s="13" t="s">
        <v>575</v>
      </c>
      <c r="Q483" s="14" t="s">
        <v>228</v>
      </c>
      <c r="R483" s="14" t="s">
        <v>579</v>
      </c>
      <c r="S483" s="14" t="s">
        <v>297</v>
      </c>
      <c r="T483" s="14" t="s">
        <v>940</v>
      </c>
      <c r="U483" s="14" t="s">
        <v>941</v>
      </c>
      <c r="V483" s="16"/>
      <c r="W483" s="16"/>
      <c r="X483" s="16"/>
      <c r="Y483" s="16"/>
      <c r="Z483" s="16"/>
      <c r="AA483" s="16">
        <v>1659650.7</v>
      </c>
      <c r="AB483" s="16">
        <v>3244777.6</v>
      </c>
      <c r="AC483" s="16">
        <v>0</v>
      </c>
      <c r="AD483" s="16">
        <v>0</v>
      </c>
      <c r="AE483" s="16">
        <v>1061309.42</v>
      </c>
      <c r="AF483" s="16">
        <v>6388396.3799999999</v>
      </c>
      <c r="AG483" s="16">
        <v>7626763.1299999999</v>
      </c>
      <c r="AH483" s="16"/>
      <c r="AI483" s="16">
        <v>1620379.96</v>
      </c>
      <c r="AJ483" s="16">
        <v>629747.72</v>
      </c>
      <c r="AK483" s="16">
        <v>1964762.5</v>
      </c>
      <c r="AL483" s="16">
        <v>354761.47</v>
      </c>
      <c r="AM483" s="16">
        <v>10594395.66</v>
      </c>
      <c r="AN483" s="16">
        <v>7217369.2599999998</v>
      </c>
      <c r="AO483" s="16">
        <v>698040.19</v>
      </c>
      <c r="AP483" s="16">
        <v>994339.63</v>
      </c>
      <c r="AQ483" s="16">
        <v>8336624.54</v>
      </c>
      <c r="AR483" s="16">
        <v>170042.19</v>
      </c>
      <c r="AS483" s="16">
        <v>7476969.4699999997</v>
      </c>
      <c r="AT483" s="16"/>
      <c r="AU483" s="16">
        <v>814311.53</v>
      </c>
      <c r="AV483" s="16">
        <v>0</v>
      </c>
      <c r="AW483" s="16">
        <v>81786.929999999993</v>
      </c>
      <c r="AX483" s="16">
        <v>5850218.1699999999</v>
      </c>
      <c r="AY483" s="16">
        <v>0</v>
      </c>
      <c r="AZ483" s="301"/>
      <c r="BA483" s="301"/>
    </row>
    <row r="484" spans="2:53" ht="86" hidden="1" thickTop="1" thickBot="1" x14ac:dyDescent="0.25">
      <c r="B484" s="10" t="str">
        <f t="shared" si="7"/>
        <v>5610117512231800TK0000</v>
      </c>
      <c r="C484" s="11" t="s">
        <v>1153</v>
      </c>
      <c r="D484" s="12" t="s">
        <v>1154</v>
      </c>
      <c r="E484" s="12" t="s">
        <v>935</v>
      </c>
      <c r="F484" s="12" t="s">
        <v>936</v>
      </c>
      <c r="G484" s="12" t="s">
        <v>937</v>
      </c>
      <c r="H484" s="13" t="s">
        <v>1155</v>
      </c>
      <c r="I484" s="13" t="s">
        <v>938</v>
      </c>
      <c r="J484" s="13" t="s">
        <v>573</v>
      </c>
      <c r="K484" s="13" t="s">
        <v>441</v>
      </c>
      <c r="L484" s="13" t="s">
        <v>935</v>
      </c>
      <c r="M484" s="13" t="s">
        <v>347</v>
      </c>
      <c r="N484" s="13" t="s">
        <v>1156</v>
      </c>
      <c r="O484" s="13" t="s">
        <v>573</v>
      </c>
      <c r="P484" s="13" t="s">
        <v>575</v>
      </c>
      <c r="Q484" s="14" t="s">
        <v>228</v>
      </c>
      <c r="R484" s="14" t="s">
        <v>579</v>
      </c>
      <c r="S484" s="14" t="s">
        <v>297</v>
      </c>
      <c r="T484" s="14" t="s">
        <v>940</v>
      </c>
      <c r="U484" s="14" t="s">
        <v>941</v>
      </c>
      <c r="V484" s="16"/>
      <c r="W484" s="16"/>
      <c r="X484" s="16"/>
      <c r="Y484" s="16"/>
      <c r="Z484" s="16"/>
      <c r="AA484" s="16"/>
      <c r="AB484" s="16"/>
      <c r="AC484" s="16"/>
      <c r="AD484" s="16"/>
      <c r="AE484" s="16"/>
      <c r="AF484" s="16"/>
      <c r="AG484" s="16"/>
      <c r="AH484" s="16"/>
      <c r="AI484" s="16"/>
      <c r="AJ484" s="16"/>
      <c r="AK484" s="16">
        <v>271549.99</v>
      </c>
      <c r="AL484" s="16">
        <v>0</v>
      </c>
      <c r="AM484" s="16">
        <v>12192386.119999999</v>
      </c>
      <c r="AN484" s="16">
        <v>596549.98</v>
      </c>
      <c r="AO484" s="16">
        <v>2725274.63</v>
      </c>
      <c r="AP484" s="16">
        <v>13109441.32</v>
      </c>
      <c r="AQ484" s="16">
        <v>7440164.8300000001</v>
      </c>
      <c r="AR484" s="16">
        <v>2438028.4300000002</v>
      </c>
      <c r="AS484" s="16">
        <v>12647818.23</v>
      </c>
      <c r="AT484" s="16">
        <v>4648152.2699999996</v>
      </c>
      <c r="AU484" s="16">
        <v>3254216.9</v>
      </c>
      <c r="AV484" s="16">
        <v>7262479.8700000001</v>
      </c>
      <c r="AW484" s="16">
        <v>12452048.560000001</v>
      </c>
      <c r="AX484" s="16">
        <v>20548907.809999999</v>
      </c>
      <c r="AY484" s="16">
        <v>41503324.770000003</v>
      </c>
      <c r="AZ484" s="301"/>
      <c r="BA484" s="301"/>
    </row>
    <row r="485" spans="2:53" ht="62" hidden="1" thickTop="1" thickBot="1" x14ac:dyDescent="0.25">
      <c r="B485" s="10" t="str">
        <f t="shared" si="7"/>
        <v>5610117512222200TN0000</v>
      </c>
      <c r="C485" s="11" t="s">
        <v>1153</v>
      </c>
      <c r="D485" s="12" t="s">
        <v>1154</v>
      </c>
      <c r="E485" s="12" t="s">
        <v>942</v>
      </c>
      <c r="F485" s="12" t="s">
        <v>943</v>
      </c>
      <c r="G485" s="12" t="s">
        <v>944</v>
      </c>
      <c r="H485" s="13" t="s">
        <v>1155</v>
      </c>
      <c r="I485" s="13" t="s">
        <v>938</v>
      </c>
      <c r="J485" s="13" t="s">
        <v>573</v>
      </c>
      <c r="K485" s="13" t="s">
        <v>581</v>
      </c>
      <c r="L485" s="13" t="s">
        <v>942</v>
      </c>
      <c r="M485" s="13" t="s">
        <v>347</v>
      </c>
      <c r="N485" s="13" t="s">
        <v>945</v>
      </c>
      <c r="O485" s="13" t="s">
        <v>573</v>
      </c>
      <c r="P485" s="13" t="s">
        <v>575</v>
      </c>
      <c r="Q485" s="14" t="s">
        <v>228</v>
      </c>
      <c r="R485" s="14" t="s">
        <v>579</v>
      </c>
      <c r="S485" s="14" t="s">
        <v>293</v>
      </c>
      <c r="T485" s="14" t="s">
        <v>934</v>
      </c>
      <c r="U485" s="14" t="s">
        <v>32</v>
      </c>
      <c r="V485" s="16"/>
      <c r="W485" s="16"/>
      <c r="X485" s="16"/>
      <c r="Y485" s="16"/>
      <c r="Z485" s="16"/>
      <c r="AA485" s="16">
        <v>2090211.09</v>
      </c>
      <c r="AB485" s="16">
        <v>2637410.64</v>
      </c>
      <c r="AC485" s="16">
        <v>10119434.51</v>
      </c>
      <c r="AD485" s="16">
        <v>21111526.719999999</v>
      </c>
      <c r="AE485" s="16">
        <v>3139773.33</v>
      </c>
      <c r="AF485" s="16">
        <v>583192.07999999996</v>
      </c>
      <c r="AG485" s="16">
        <v>7404842.0199999996</v>
      </c>
      <c r="AH485" s="16"/>
      <c r="AI485" s="16">
        <v>368940.52</v>
      </c>
      <c r="AJ485" s="16">
        <v>0</v>
      </c>
      <c r="AK485" s="16">
        <v>0</v>
      </c>
      <c r="AL485" s="16">
        <v>0</v>
      </c>
      <c r="AM485" s="16">
        <v>2336170.4500000002</v>
      </c>
      <c r="AN485" s="16">
        <v>0</v>
      </c>
      <c r="AO485" s="16">
        <v>226763.68</v>
      </c>
      <c r="AP485" s="16">
        <v>0</v>
      </c>
      <c r="AQ485" s="16">
        <v>0</v>
      </c>
      <c r="AR485" s="16">
        <v>0</v>
      </c>
      <c r="AS485" s="16">
        <v>404457.31</v>
      </c>
      <c r="AT485" s="16"/>
      <c r="AU485" s="16"/>
      <c r="AV485" s="16"/>
      <c r="AW485" s="16"/>
      <c r="AX485" s="16">
        <v>322197.73</v>
      </c>
      <c r="AY485" s="16">
        <v>53115.63</v>
      </c>
      <c r="AZ485" s="301"/>
      <c r="BA485" s="301"/>
    </row>
    <row r="486" spans="2:53" ht="50" hidden="1" thickTop="1" thickBot="1" x14ac:dyDescent="0.25">
      <c r="B486" s="10" t="str">
        <f t="shared" si="7"/>
        <v>5610117512232200TN0000</v>
      </c>
      <c r="C486" s="11" t="s">
        <v>1153</v>
      </c>
      <c r="D486" s="12" t="s">
        <v>1154</v>
      </c>
      <c r="E486" s="12" t="s">
        <v>942</v>
      </c>
      <c r="F486" s="12" t="s">
        <v>943</v>
      </c>
      <c r="G486" s="12" t="s">
        <v>944</v>
      </c>
      <c r="H486" s="13" t="s">
        <v>1155</v>
      </c>
      <c r="I486" s="13" t="s">
        <v>938</v>
      </c>
      <c r="J486" s="13" t="s">
        <v>573</v>
      </c>
      <c r="K486" s="13" t="s">
        <v>584</v>
      </c>
      <c r="L486" s="13" t="s">
        <v>942</v>
      </c>
      <c r="M486" s="13" t="s">
        <v>347</v>
      </c>
      <c r="N486" s="13" t="s">
        <v>1157</v>
      </c>
      <c r="O486" s="13" t="s">
        <v>573</v>
      </c>
      <c r="P486" s="13" t="s">
        <v>575</v>
      </c>
      <c r="Q486" s="14" t="s">
        <v>228</v>
      </c>
      <c r="R486" s="14" t="s">
        <v>579</v>
      </c>
      <c r="S486" s="14" t="s">
        <v>293</v>
      </c>
      <c r="T486" s="14" t="s">
        <v>934</v>
      </c>
      <c r="U486" s="14" t="s">
        <v>32</v>
      </c>
      <c r="V486" s="16"/>
      <c r="W486" s="16"/>
      <c r="X486" s="16"/>
      <c r="Y486" s="16"/>
      <c r="Z486" s="16"/>
      <c r="AA486" s="16"/>
      <c r="AB486" s="16"/>
      <c r="AC486" s="16"/>
      <c r="AD486" s="16"/>
      <c r="AE486" s="16"/>
      <c r="AF486" s="16"/>
      <c r="AG486" s="16"/>
      <c r="AH486" s="16"/>
      <c r="AI486" s="16"/>
      <c r="AJ486" s="16"/>
      <c r="AK486" s="16">
        <v>23280603.949999999</v>
      </c>
      <c r="AL486" s="16">
        <v>0</v>
      </c>
      <c r="AM486" s="16">
        <v>2665018.92</v>
      </c>
      <c r="AN486" s="16">
        <v>0</v>
      </c>
      <c r="AO486" s="16">
        <v>1186497.07</v>
      </c>
      <c r="AP486" s="16">
        <v>263414.05</v>
      </c>
      <c r="AQ486" s="16">
        <v>333922.33</v>
      </c>
      <c r="AR486" s="16">
        <v>1562679.36</v>
      </c>
      <c r="AS486" s="16">
        <v>3701578.7</v>
      </c>
      <c r="AT486" s="16"/>
      <c r="AU486" s="16">
        <v>633131.31000000006</v>
      </c>
      <c r="AV486" s="16">
        <v>30561.54</v>
      </c>
      <c r="AW486" s="16">
        <v>1399928.35</v>
      </c>
      <c r="AX486" s="16">
        <v>5283287.62</v>
      </c>
      <c r="AY486" s="16">
        <v>8838756.8300000001</v>
      </c>
      <c r="AZ486" s="301"/>
      <c r="BA486" s="301"/>
    </row>
    <row r="487" spans="2:53" ht="62" hidden="1" thickTop="1" thickBot="1" x14ac:dyDescent="0.25">
      <c r="B487" s="10" t="str">
        <f t="shared" si="7"/>
        <v>5610117512222200TO0000</v>
      </c>
      <c r="C487" s="11" t="s">
        <v>1153</v>
      </c>
      <c r="D487" s="12" t="s">
        <v>1154</v>
      </c>
      <c r="E487" s="12" t="s">
        <v>946</v>
      </c>
      <c r="F487" s="12" t="s">
        <v>947</v>
      </c>
      <c r="G487" s="12" t="s">
        <v>948</v>
      </c>
      <c r="H487" s="13" t="s">
        <v>1155</v>
      </c>
      <c r="I487" s="13" t="s">
        <v>938</v>
      </c>
      <c r="J487" s="13" t="s">
        <v>573</v>
      </c>
      <c r="K487" s="13" t="s">
        <v>581</v>
      </c>
      <c r="L487" s="13" t="s">
        <v>946</v>
      </c>
      <c r="M487" s="13" t="s">
        <v>347</v>
      </c>
      <c r="N487" s="13" t="s">
        <v>949</v>
      </c>
      <c r="O487" s="13" t="s">
        <v>573</v>
      </c>
      <c r="P487" s="13" t="s">
        <v>575</v>
      </c>
      <c r="Q487" s="14" t="s">
        <v>338</v>
      </c>
      <c r="R487" s="14" t="s">
        <v>513</v>
      </c>
      <c r="S487" s="14" t="s">
        <v>181</v>
      </c>
      <c r="T487" s="14" t="s">
        <v>950</v>
      </c>
      <c r="U487" s="14" t="s">
        <v>951</v>
      </c>
      <c r="V487" s="16"/>
      <c r="W487" s="16"/>
      <c r="X487" s="16"/>
      <c r="Y487" s="16"/>
      <c r="Z487" s="16"/>
      <c r="AA487" s="16">
        <v>3927554.34</v>
      </c>
      <c r="AB487" s="16">
        <v>8883534.0099999998</v>
      </c>
      <c r="AC487" s="16">
        <v>2503681.39</v>
      </c>
      <c r="AD487" s="16">
        <v>26906675.73</v>
      </c>
      <c r="AE487" s="16">
        <v>2116417.8199999998</v>
      </c>
      <c r="AF487" s="16">
        <v>1327904.05</v>
      </c>
      <c r="AG487" s="16">
        <v>31363854.18</v>
      </c>
      <c r="AH487" s="16"/>
      <c r="AI487" s="16">
        <v>8008795.5</v>
      </c>
      <c r="AJ487" s="16">
        <v>5134964.82</v>
      </c>
      <c r="AK487" s="16">
        <v>7165779.1799999997</v>
      </c>
      <c r="AL487" s="16">
        <v>11817608.25</v>
      </c>
      <c r="AM487" s="16">
        <v>17088469.07</v>
      </c>
      <c r="AN487" s="16">
        <v>1209897.32</v>
      </c>
      <c r="AO487" s="16">
        <v>491443.33</v>
      </c>
      <c r="AP487" s="16">
        <v>1511089.26</v>
      </c>
      <c r="AQ487" s="16">
        <v>3380265.83</v>
      </c>
      <c r="AR487" s="16">
        <v>384787.44</v>
      </c>
      <c r="AS487" s="16">
        <v>4101485.7</v>
      </c>
      <c r="AT487" s="16"/>
      <c r="AU487" s="16">
        <v>1579198.04</v>
      </c>
      <c r="AV487" s="16">
        <v>0</v>
      </c>
      <c r="AW487" s="16">
        <v>3259307.82</v>
      </c>
      <c r="AX487" s="16">
        <v>0</v>
      </c>
      <c r="AY487" s="16">
        <v>354235.05</v>
      </c>
      <c r="AZ487" s="301"/>
      <c r="BA487" s="301"/>
    </row>
    <row r="488" spans="2:53" ht="50" hidden="1" thickTop="1" thickBot="1" x14ac:dyDescent="0.25">
      <c r="B488" s="10" t="str">
        <f t="shared" si="7"/>
        <v>5610117512232200TO0000</v>
      </c>
      <c r="C488" s="11" t="s">
        <v>1153</v>
      </c>
      <c r="D488" s="12" t="s">
        <v>1154</v>
      </c>
      <c r="E488" s="12" t="s">
        <v>946</v>
      </c>
      <c r="F488" s="12" t="s">
        <v>947</v>
      </c>
      <c r="G488" s="12" t="s">
        <v>948</v>
      </c>
      <c r="H488" s="13" t="s">
        <v>1155</v>
      </c>
      <c r="I488" s="13" t="s">
        <v>938</v>
      </c>
      <c r="J488" s="13" t="s">
        <v>573</v>
      </c>
      <c r="K488" s="13" t="s">
        <v>584</v>
      </c>
      <c r="L488" s="13" t="s">
        <v>946</v>
      </c>
      <c r="M488" s="13" t="s">
        <v>347</v>
      </c>
      <c r="N488" s="13" t="s">
        <v>1158</v>
      </c>
      <c r="O488" s="13" t="s">
        <v>573</v>
      </c>
      <c r="P488" s="13" t="s">
        <v>575</v>
      </c>
      <c r="Q488" s="14" t="s">
        <v>338</v>
      </c>
      <c r="R488" s="14" t="s">
        <v>513</v>
      </c>
      <c r="S488" s="14" t="s">
        <v>181</v>
      </c>
      <c r="T488" s="14" t="s">
        <v>950</v>
      </c>
      <c r="U488" s="14" t="s">
        <v>951</v>
      </c>
      <c r="V488" s="16"/>
      <c r="W488" s="16"/>
      <c r="X488" s="16"/>
      <c r="Y488" s="16"/>
      <c r="Z488" s="16"/>
      <c r="AA488" s="16"/>
      <c r="AB488" s="16"/>
      <c r="AC488" s="16"/>
      <c r="AD488" s="16"/>
      <c r="AE488" s="16"/>
      <c r="AF488" s="16"/>
      <c r="AG488" s="16"/>
      <c r="AH488" s="16"/>
      <c r="AI488" s="16"/>
      <c r="AJ488" s="16"/>
      <c r="AK488" s="16">
        <v>34429811.719999999</v>
      </c>
      <c r="AL488" s="16">
        <v>4547867.9000000004</v>
      </c>
      <c r="AM488" s="16">
        <v>24262525.469999999</v>
      </c>
      <c r="AN488" s="16">
        <v>5298297.55</v>
      </c>
      <c r="AO488" s="16">
        <v>10597566.25</v>
      </c>
      <c r="AP488" s="16">
        <v>17777352.780000001</v>
      </c>
      <c r="AQ488" s="16">
        <v>6465806.8399999999</v>
      </c>
      <c r="AR488" s="16">
        <v>11143962.91</v>
      </c>
      <c r="AS488" s="16">
        <v>19811635.460000001</v>
      </c>
      <c r="AT488" s="16">
        <v>1985.97</v>
      </c>
      <c r="AU488" s="16">
        <v>15408289.6</v>
      </c>
      <c r="AV488" s="16">
        <v>29811186.379999999</v>
      </c>
      <c r="AW488" s="16">
        <v>9364889.0199999996</v>
      </c>
      <c r="AX488" s="16">
        <v>13182536.060000001</v>
      </c>
      <c r="AY488" s="16">
        <v>39832850</v>
      </c>
      <c r="AZ488" s="301"/>
      <c r="BA488" s="301"/>
    </row>
    <row r="489" spans="2:53" ht="86" hidden="1" thickTop="1" thickBot="1" x14ac:dyDescent="0.25">
      <c r="B489" s="10" t="str">
        <f t="shared" si="7"/>
        <v>5610110512222220AG0000</v>
      </c>
      <c r="C489" s="11" t="s">
        <v>1153</v>
      </c>
      <c r="D489" s="12" t="s">
        <v>1154</v>
      </c>
      <c r="E489" s="12" t="s">
        <v>568</v>
      </c>
      <c r="F489" s="12" t="s">
        <v>569</v>
      </c>
      <c r="G489" s="12" t="s">
        <v>570</v>
      </c>
      <c r="H489" s="13" t="s">
        <v>1155</v>
      </c>
      <c r="I489" s="13" t="s">
        <v>572</v>
      </c>
      <c r="J489" s="13" t="s">
        <v>573</v>
      </c>
      <c r="K489" s="13" t="s">
        <v>581</v>
      </c>
      <c r="L489" s="13" t="s">
        <v>568</v>
      </c>
      <c r="M489" s="13" t="s">
        <v>347</v>
      </c>
      <c r="N489" s="13" t="s">
        <v>578</v>
      </c>
      <c r="O489" s="13" t="s">
        <v>573</v>
      </c>
      <c r="P489" s="13" t="s">
        <v>575</v>
      </c>
      <c r="Q489" s="14" t="s">
        <v>228</v>
      </c>
      <c r="R489" s="14" t="s">
        <v>579</v>
      </c>
      <c r="S489" s="14" t="s">
        <v>291</v>
      </c>
      <c r="T489" s="14" t="s">
        <v>580</v>
      </c>
      <c r="U489" s="14" t="s">
        <v>32</v>
      </c>
      <c r="V489" s="16"/>
      <c r="W489" s="16"/>
      <c r="X489" s="16"/>
      <c r="Y489" s="16"/>
      <c r="Z489" s="16"/>
      <c r="AA489" s="16"/>
      <c r="AB489" s="16"/>
      <c r="AC489" s="16"/>
      <c r="AD489" s="16"/>
      <c r="AE489" s="16"/>
      <c r="AF489" s="16"/>
      <c r="AG489" s="16"/>
      <c r="AH489" s="16"/>
      <c r="AI489" s="16"/>
      <c r="AJ489" s="16">
        <v>955266.64</v>
      </c>
      <c r="AK489" s="16">
        <v>0</v>
      </c>
      <c r="AL489" s="16">
        <v>0</v>
      </c>
      <c r="AM489" s="16">
        <v>0</v>
      </c>
      <c r="AN489" s="16">
        <v>2388166.59</v>
      </c>
      <c r="AO489" s="16">
        <v>0</v>
      </c>
      <c r="AP489" s="16">
        <v>0</v>
      </c>
      <c r="AQ489" s="16">
        <v>0</v>
      </c>
      <c r="AR489" s="16">
        <v>0</v>
      </c>
      <c r="AS489" s="16">
        <v>0</v>
      </c>
      <c r="AT489" s="16"/>
      <c r="AU489" s="16"/>
      <c r="AV489" s="16"/>
      <c r="AW489" s="16"/>
      <c r="AX489" s="16"/>
      <c r="AY489" s="16"/>
      <c r="AZ489" s="301"/>
      <c r="BA489" s="301"/>
    </row>
    <row r="490" spans="2:53" ht="38" hidden="1" thickTop="1" thickBot="1" x14ac:dyDescent="0.25">
      <c r="B490" s="10" t="str">
        <f t="shared" si="7"/>
        <v>5610106182221888650000</v>
      </c>
      <c r="C490" s="11" t="s">
        <v>1153</v>
      </c>
      <c r="D490" s="12" t="s">
        <v>1154</v>
      </c>
      <c r="E490" s="12" t="s">
        <v>1065</v>
      </c>
      <c r="F490" s="12" t="s">
        <v>1066</v>
      </c>
      <c r="G490" s="12" t="s">
        <v>1067</v>
      </c>
      <c r="H490" s="13" t="s">
        <v>1155</v>
      </c>
      <c r="I490" s="13" t="s">
        <v>1059</v>
      </c>
      <c r="J490" s="13" t="s">
        <v>1060</v>
      </c>
      <c r="K490" s="13" t="s">
        <v>440</v>
      </c>
      <c r="L490" s="13" t="s">
        <v>1065</v>
      </c>
      <c r="M490" s="13" t="s">
        <v>347</v>
      </c>
      <c r="N490" s="13" t="s">
        <v>1068</v>
      </c>
      <c r="O490" s="13" t="s">
        <v>1060</v>
      </c>
      <c r="P490" s="13" t="s">
        <v>1062</v>
      </c>
      <c r="Q490" s="14" t="s">
        <v>228</v>
      </c>
      <c r="R490" s="14" t="s">
        <v>579</v>
      </c>
      <c r="S490" s="14" t="s">
        <v>299</v>
      </c>
      <c r="T490" s="14" t="s">
        <v>1069</v>
      </c>
      <c r="U490" s="14" t="s">
        <v>32</v>
      </c>
      <c r="V490" s="16"/>
      <c r="W490" s="16"/>
      <c r="X490" s="16"/>
      <c r="Y490" s="16"/>
      <c r="Z490" s="16"/>
      <c r="AA490" s="16"/>
      <c r="AB490" s="16"/>
      <c r="AC490" s="16"/>
      <c r="AD490" s="16"/>
      <c r="AE490" s="16"/>
      <c r="AF490" s="16"/>
      <c r="AG490" s="16">
        <v>27697.84</v>
      </c>
      <c r="AH490" s="16"/>
      <c r="AI490" s="16"/>
      <c r="AJ490" s="16"/>
      <c r="AK490" s="16">
        <v>1200998.79</v>
      </c>
      <c r="AL490" s="16">
        <v>0</v>
      </c>
      <c r="AM490" s="16">
        <v>0</v>
      </c>
      <c r="AN490" s="16">
        <v>0</v>
      </c>
      <c r="AO490" s="16">
        <v>0</v>
      </c>
      <c r="AP490" s="16">
        <v>0</v>
      </c>
      <c r="AQ490" s="16">
        <v>17479130.93</v>
      </c>
      <c r="AR490" s="16">
        <v>13182056.5</v>
      </c>
      <c r="AS490" s="16">
        <v>677160.63</v>
      </c>
      <c r="AT490" s="16"/>
      <c r="AU490" s="16"/>
      <c r="AV490" s="16"/>
      <c r="AW490" s="16"/>
      <c r="AX490" s="16"/>
      <c r="AY490" s="16"/>
      <c r="AZ490" s="301"/>
      <c r="BA490" s="301"/>
    </row>
    <row r="491" spans="2:53" ht="38" hidden="1" thickTop="1" thickBot="1" x14ac:dyDescent="0.25">
      <c r="B491" s="10" t="str">
        <f t="shared" si="7"/>
        <v>5610106182221888650001</v>
      </c>
      <c r="C491" s="11" t="s">
        <v>1153</v>
      </c>
      <c r="D491" s="12" t="s">
        <v>1154</v>
      </c>
      <c r="E491" s="12" t="s">
        <v>1065</v>
      </c>
      <c r="F491" s="12" t="s">
        <v>1066</v>
      </c>
      <c r="G491" s="12" t="s">
        <v>1067</v>
      </c>
      <c r="H491" s="13" t="s">
        <v>1155</v>
      </c>
      <c r="I491" s="13" t="s">
        <v>1059</v>
      </c>
      <c r="J491" s="13" t="s">
        <v>1060</v>
      </c>
      <c r="K491" s="13" t="s">
        <v>440</v>
      </c>
      <c r="L491" s="13" t="s">
        <v>1065</v>
      </c>
      <c r="M491" s="13" t="s">
        <v>335</v>
      </c>
      <c r="N491" s="13" t="s">
        <v>1159</v>
      </c>
      <c r="O491" s="13" t="s">
        <v>1060</v>
      </c>
      <c r="P491" s="13" t="s">
        <v>1062</v>
      </c>
      <c r="Q491" s="14" t="s">
        <v>228</v>
      </c>
      <c r="R491" s="14" t="s">
        <v>579</v>
      </c>
      <c r="S491" s="14" t="s">
        <v>299</v>
      </c>
      <c r="T491" s="14" t="s">
        <v>1069</v>
      </c>
      <c r="U491" s="14" t="s">
        <v>32</v>
      </c>
      <c r="V491" s="16"/>
      <c r="W491" s="16"/>
      <c r="X491" s="16"/>
      <c r="Y491" s="16"/>
      <c r="Z491" s="16"/>
      <c r="AA491" s="16"/>
      <c r="AB491" s="16"/>
      <c r="AC491" s="16"/>
      <c r="AD491" s="16"/>
      <c r="AE491" s="16">
        <v>580000</v>
      </c>
      <c r="AF491" s="16">
        <v>0</v>
      </c>
      <c r="AG491" s="16">
        <v>15420000</v>
      </c>
      <c r="AH491" s="16"/>
      <c r="AI491" s="16"/>
      <c r="AJ491" s="16"/>
      <c r="AK491" s="16"/>
      <c r="AL491" s="16"/>
      <c r="AM491" s="16"/>
      <c r="AN491" s="16"/>
      <c r="AO491" s="16"/>
      <c r="AP491" s="16"/>
      <c r="AQ491" s="16"/>
      <c r="AR491" s="16"/>
      <c r="AS491" s="16"/>
      <c r="AT491" s="16"/>
      <c r="AU491" s="16"/>
      <c r="AV491" s="16"/>
      <c r="AW491" s="16"/>
      <c r="AX491" s="16"/>
      <c r="AY491" s="16"/>
      <c r="AZ491" s="301"/>
      <c r="BA491" s="301"/>
    </row>
    <row r="492" spans="2:53" ht="38" hidden="1" thickTop="1" thickBot="1" x14ac:dyDescent="0.25">
      <c r="B492" s="10" t="str">
        <f t="shared" si="7"/>
        <v>5610115182231888650000</v>
      </c>
      <c r="C492" s="11" t="s">
        <v>1153</v>
      </c>
      <c r="D492" s="12" t="s">
        <v>1154</v>
      </c>
      <c r="E492" s="12" t="s">
        <v>1065</v>
      </c>
      <c r="F492" s="12" t="s">
        <v>1066</v>
      </c>
      <c r="G492" s="12" t="s">
        <v>1067</v>
      </c>
      <c r="H492" s="13" t="s">
        <v>1155</v>
      </c>
      <c r="I492" s="13" t="s">
        <v>916</v>
      </c>
      <c r="J492" s="13" t="s">
        <v>1060</v>
      </c>
      <c r="K492" s="13" t="s">
        <v>441</v>
      </c>
      <c r="L492" s="13" t="s">
        <v>1065</v>
      </c>
      <c r="M492" s="13" t="s">
        <v>347</v>
      </c>
      <c r="N492" s="13" t="s">
        <v>1068</v>
      </c>
      <c r="O492" s="13" t="s">
        <v>1060</v>
      </c>
      <c r="P492" s="13" t="s">
        <v>1062</v>
      </c>
      <c r="Q492" s="14" t="s">
        <v>228</v>
      </c>
      <c r="R492" s="14" t="s">
        <v>579</v>
      </c>
      <c r="S492" s="14" t="s">
        <v>299</v>
      </c>
      <c r="T492" s="14" t="s">
        <v>1069</v>
      </c>
      <c r="U492" s="14" t="s">
        <v>32</v>
      </c>
      <c r="V492" s="16"/>
      <c r="W492" s="16"/>
      <c r="X492" s="16"/>
      <c r="Y492" s="16"/>
      <c r="Z492" s="16"/>
      <c r="AA492" s="16"/>
      <c r="AB492" s="16"/>
      <c r="AC492" s="16"/>
      <c r="AD492" s="16"/>
      <c r="AE492" s="16"/>
      <c r="AF492" s="16"/>
      <c r="AG492" s="16"/>
      <c r="AH492" s="16"/>
      <c r="AI492" s="16"/>
      <c r="AJ492" s="16"/>
      <c r="AK492" s="16"/>
      <c r="AL492" s="16"/>
      <c r="AM492" s="16"/>
      <c r="AN492" s="16"/>
      <c r="AO492" s="16"/>
      <c r="AP492" s="16">
        <v>3011385.78</v>
      </c>
      <c r="AQ492" s="16">
        <v>19152994.34</v>
      </c>
      <c r="AR492" s="16">
        <v>0</v>
      </c>
      <c r="AS492" s="16">
        <v>606379.35</v>
      </c>
      <c r="AT492" s="16">
        <v>4219.8999999999996</v>
      </c>
      <c r="AU492" s="16">
        <v>0</v>
      </c>
      <c r="AV492" s="16">
        <v>0</v>
      </c>
      <c r="AW492" s="16">
        <v>263620</v>
      </c>
      <c r="AX492" s="16">
        <v>203503.12</v>
      </c>
      <c r="AY492" s="16">
        <v>16835711.100000001</v>
      </c>
      <c r="AZ492" s="301"/>
      <c r="BA492" s="301"/>
    </row>
    <row r="493" spans="2:53" ht="38" hidden="1" thickTop="1" thickBot="1" x14ac:dyDescent="0.25">
      <c r="B493" s="10" t="str">
        <f t="shared" si="7"/>
        <v>5610115182231888650002</v>
      </c>
      <c r="C493" s="11" t="s">
        <v>1153</v>
      </c>
      <c r="D493" s="12" t="s">
        <v>1154</v>
      </c>
      <c r="E493" s="12" t="s">
        <v>1065</v>
      </c>
      <c r="F493" s="12" t="s">
        <v>1066</v>
      </c>
      <c r="G493" s="12" t="s">
        <v>1067</v>
      </c>
      <c r="H493" s="13" t="s">
        <v>1155</v>
      </c>
      <c r="I493" s="13" t="s">
        <v>916</v>
      </c>
      <c r="J493" s="13" t="s">
        <v>1060</v>
      </c>
      <c r="K493" s="13" t="s">
        <v>441</v>
      </c>
      <c r="L493" s="13" t="s">
        <v>1065</v>
      </c>
      <c r="M493" s="13" t="s">
        <v>358</v>
      </c>
      <c r="N493" s="13" t="s">
        <v>1160</v>
      </c>
      <c r="O493" s="13" t="s">
        <v>1060</v>
      </c>
      <c r="P493" s="13" t="s">
        <v>1062</v>
      </c>
      <c r="Q493" s="14" t="s">
        <v>228</v>
      </c>
      <c r="R493" s="14" t="s">
        <v>579</v>
      </c>
      <c r="S493" s="14" t="s">
        <v>299</v>
      </c>
      <c r="T493" s="14" t="s">
        <v>1069</v>
      </c>
      <c r="U493" s="14" t="s">
        <v>32</v>
      </c>
      <c r="V493" s="16"/>
      <c r="W493" s="16"/>
      <c r="X493" s="16"/>
      <c r="Y493" s="16"/>
      <c r="Z493" s="16"/>
      <c r="AA493" s="16"/>
      <c r="AB493" s="16"/>
      <c r="AC493" s="16"/>
      <c r="AD493" s="16"/>
      <c r="AE493" s="16"/>
      <c r="AF493" s="16"/>
      <c r="AG493" s="16"/>
      <c r="AH493" s="16"/>
      <c r="AI493" s="16"/>
      <c r="AJ493" s="16"/>
      <c r="AK493" s="16"/>
      <c r="AL493" s="16"/>
      <c r="AM493" s="16"/>
      <c r="AN493" s="16"/>
      <c r="AO493" s="16">
        <v>5002.71</v>
      </c>
      <c r="AP493" s="16">
        <v>112773.41</v>
      </c>
      <c r="AQ493" s="16">
        <v>304213.32</v>
      </c>
      <c r="AR493" s="16">
        <v>187944.49</v>
      </c>
      <c r="AS493" s="16">
        <v>18640380.760000002</v>
      </c>
      <c r="AT493" s="16">
        <v>45360.27</v>
      </c>
      <c r="AU493" s="16">
        <v>1939045.99</v>
      </c>
      <c r="AV493" s="16">
        <v>188706.33</v>
      </c>
      <c r="AW493" s="16">
        <v>89919.71</v>
      </c>
      <c r="AX493" s="16">
        <v>183322.08</v>
      </c>
      <c r="AY493" s="16">
        <v>81421.789999999994</v>
      </c>
      <c r="AZ493" s="301"/>
      <c r="BA493" s="301"/>
    </row>
    <row r="494" spans="2:53" ht="26" hidden="1" thickTop="1" thickBot="1" x14ac:dyDescent="0.25">
      <c r="B494" s="10" t="str">
        <f t="shared" si="7"/>
        <v>561011545120408865'@</v>
      </c>
      <c r="C494" s="11" t="s">
        <v>1153</v>
      </c>
      <c r="D494" s="12" t="s">
        <v>1154</v>
      </c>
      <c r="E494" s="12" t="s">
        <v>1065</v>
      </c>
      <c r="F494" s="12" t="s">
        <v>1066</v>
      </c>
      <c r="G494" s="12" t="s">
        <v>1067</v>
      </c>
      <c r="H494" s="13" t="s">
        <v>1155</v>
      </c>
      <c r="I494" s="13" t="s">
        <v>916</v>
      </c>
      <c r="J494" s="13" t="s">
        <v>924</v>
      </c>
      <c r="K494" s="13" t="s">
        <v>437</v>
      </c>
      <c r="L494" s="13" t="s">
        <v>1065</v>
      </c>
      <c r="M494" s="13" t="s">
        <v>574</v>
      </c>
      <c r="N494" s="13" t="s">
        <v>577</v>
      </c>
      <c r="O494" s="13" t="s">
        <v>924</v>
      </c>
      <c r="P494" s="13" t="s">
        <v>925</v>
      </c>
      <c r="Q494" s="14" t="s">
        <v>228</v>
      </c>
      <c r="R494" s="14" t="s">
        <v>579</v>
      </c>
      <c r="S494" s="14" t="s">
        <v>299</v>
      </c>
      <c r="T494" s="14" t="s">
        <v>1069</v>
      </c>
      <c r="U494" s="14" t="s">
        <v>32</v>
      </c>
      <c r="V494" s="16"/>
      <c r="W494" s="16"/>
      <c r="X494" s="16"/>
      <c r="Y494" s="16"/>
      <c r="Z494" s="16"/>
      <c r="AA494" s="16"/>
      <c r="AB494" s="16"/>
      <c r="AC494" s="16"/>
      <c r="AD494" s="16"/>
      <c r="AE494" s="16">
        <v>231467.67</v>
      </c>
      <c r="AF494" s="16">
        <v>0</v>
      </c>
      <c r="AG494" s="16">
        <v>1000000</v>
      </c>
      <c r="AH494" s="16"/>
      <c r="AI494" s="16"/>
      <c r="AJ494" s="16"/>
      <c r="AK494" s="16">
        <v>1130000</v>
      </c>
      <c r="AL494" s="16">
        <v>0</v>
      </c>
      <c r="AM494" s="16">
        <v>0</v>
      </c>
      <c r="AN494" s="16">
        <v>0</v>
      </c>
      <c r="AO494" s="16">
        <v>0</v>
      </c>
      <c r="AP494" s="16">
        <v>0</v>
      </c>
      <c r="AQ494" s="16">
        <v>0</v>
      </c>
      <c r="AR494" s="16">
        <v>0</v>
      </c>
      <c r="AS494" s="16">
        <v>0</v>
      </c>
      <c r="AT494" s="16"/>
      <c r="AU494" s="16"/>
      <c r="AV494" s="16"/>
      <c r="AW494" s="16"/>
      <c r="AX494" s="16"/>
      <c r="AY494" s="16"/>
      <c r="AZ494" s="301"/>
      <c r="BA494" s="301"/>
    </row>
    <row r="495" spans="2:53" ht="38" hidden="1" thickTop="1" thickBot="1" x14ac:dyDescent="0.25">
      <c r="B495" s="10" t="str">
        <f t="shared" si="7"/>
        <v>5610115451204088650000</v>
      </c>
      <c r="C495" s="11" t="s">
        <v>1153</v>
      </c>
      <c r="D495" s="12" t="s">
        <v>1154</v>
      </c>
      <c r="E495" s="12" t="s">
        <v>1065</v>
      </c>
      <c r="F495" s="12" t="s">
        <v>1066</v>
      </c>
      <c r="G495" s="12" t="s">
        <v>1067</v>
      </c>
      <c r="H495" s="13" t="s">
        <v>1155</v>
      </c>
      <c r="I495" s="13" t="s">
        <v>916</v>
      </c>
      <c r="J495" s="13" t="s">
        <v>924</v>
      </c>
      <c r="K495" s="13" t="s">
        <v>437</v>
      </c>
      <c r="L495" s="13" t="s">
        <v>1065</v>
      </c>
      <c r="M495" s="13" t="s">
        <v>347</v>
      </c>
      <c r="N495" s="13" t="s">
        <v>1161</v>
      </c>
      <c r="O495" s="13" t="s">
        <v>924</v>
      </c>
      <c r="P495" s="13" t="s">
        <v>925</v>
      </c>
      <c r="Q495" s="14" t="s">
        <v>228</v>
      </c>
      <c r="R495" s="14" t="s">
        <v>579</v>
      </c>
      <c r="S495" s="14" t="s">
        <v>299</v>
      </c>
      <c r="T495" s="14" t="s">
        <v>1069</v>
      </c>
      <c r="U495" s="14" t="s">
        <v>32</v>
      </c>
      <c r="V495" s="16">
        <v>497202.2</v>
      </c>
      <c r="W495" s="16">
        <v>1353137.75</v>
      </c>
      <c r="X495" s="16">
        <v>126340.49</v>
      </c>
      <c r="Y495" s="16">
        <v>0</v>
      </c>
      <c r="Z495" s="16">
        <v>0</v>
      </c>
      <c r="AA495" s="16">
        <v>0</v>
      </c>
      <c r="AB495" s="16">
        <v>0</v>
      </c>
      <c r="AC495" s="16">
        <v>0</v>
      </c>
      <c r="AD495" s="16">
        <v>0</v>
      </c>
      <c r="AE495" s="16">
        <v>89868.88</v>
      </c>
      <c r="AF495" s="16">
        <v>0</v>
      </c>
      <c r="AG495" s="16">
        <v>1353867</v>
      </c>
      <c r="AH495" s="16"/>
      <c r="AI495" s="16">
        <v>268334</v>
      </c>
      <c r="AJ495" s="16">
        <v>2456154.2000000002</v>
      </c>
      <c r="AK495" s="16">
        <v>55000</v>
      </c>
      <c r="AL495" s="16">
        <v>1383003.8</v>
      </c>
      <c r="AM495" s="16">
        <v>4278987.3</v>
      </c>
      <c r="AN495" s="16">
        <v>2419360.42</v>
      </c>
      <c r="AO495" s="16">
        <v>136569.92000000001</v>
      </c>
      <c r="AP495" s="16">
        <v>13330529.91</v>
      </c>
      <c r="AQ495" s="16">
        <v>4520687.16</v>
      </c>
      <c r="AR495" s="16">
        <v>244055.56</v>
      </c>
      <c r="AS495" s="16">
        <v>4113469.18</v>
      </c>
      <c r="AT495" s="16"/>
      <c r="AU495" s="16">
        <v>52179.61</v>
      </c>
      <c r="AV495" s="16">
        <v>3322.61</v>
      </c>
      <c r="AW495" s="16">
        <v>0</v>
      </c>
      <c r="AX495" s="16">
        <v>0</v>
      </c>
      <c r="AY495" s="16">
        <v>1688073.4</v>
      </c>
      <c r="AZ495" s="301"/>
      <c r="BA495" s="301"/>
    </row>
    <row r="496" spans="2:53" ht="38" hidden="1" thickTop="1" thickBot="1" x14ac:dyDescent="0.25">
      <c r="B496" s="10" t="str">
        <f t="shared" si="7"/>
        <v>2012404608205220Y10000</v>
      </c>
      <c r="C496" s="11" t="s">
        <v>1162</v>
      </c>
      <c r="D496" s="12" t="s">
        <v>1163</v>
      </c>
      <c r="E496" s="12" t="s">
        <v>342</v>
      </c>
      <c r="F496" s="12" t="s">
        <v>343</v>
      </c>
      <c r="G496" s="12" t="s">
        <v>344</v>
      </c>
      <c r="H496" s="13" t="s">
        <v>1164</v>
      </c>
      <c r="I496" s="13" t="s">
        <v>1165</v>
      </c>
      <c r="J496" s="13" t="s">
        <v>345</v>
      </c>
      <c r="K496" s="13" t="s">
        <v>351</v>
      </c>
      <c r="L496" s="13" t="s">
        <v>342</v>
      </c>
      <c r="M496" s="13" t="s">
        <v>347</v>
      </c>
      <c r="N496" s="13" t="s">
        <v>1166</v>
      </c>
      <c r="O496" s="13" t="s">
        <v>345</v>
      </c>
      <c r="P496" s="13" t="s">
        <v>349</v>
      </c>
      <c r="Q496" s="14" t="s">
        <v>338</v>
      </c>
      <c r="R496" s="14" t="s">
        <v>339</v>
      </c>
      <c r="S496" s="14" t="s">
        <v>121</v>
      </c>
      <c r="T496" s="14" t="s">
        <v>823</v>
      </c>
      <c r="U496" s="14" t="s">
        <v>32</v>
      </c>
      <c r="V496" s="16"/>
      <c r="W496" s="16"/>
      <c r="X496" s="16"/>
      <c r="Y496" s="16"/>
      <c r="Z496" s="16">
        <v>64800</v>
      </c>
      <c r="AA496" s="16">
        <v>0</v>
      </c>
      <c r="AB496" s="16">
        <v>0</v>
      </c>
      <c r="AC496" s="16">
        <v>0</v>
      </c>
      <c r="AD496" s="16">
        <v>0</v>
      </c>
      <c r="AE496" s="16">
        <v>0</v>
      </c>
      <c r="AF496" s="16">
        <v>0</v>
      </c>
      <c r="AG496" s="16">
        <v>0</v>
      </c>
      <c r="AH496" s="16"/>
      <c r="AI496" s="16"/>
      <c r="AJ496" s="16"/>
      <c r="AK496" s="16"/>
      <c r="AL496" s="16"/>
      <c r="AM496" s="16"/>
      <c r="AN496" s="16"/>
      <c r="AO496" s="16"/>
      <c r="AP496" s="16"/>
      <c r="AQ496" s="16"/>
      <c r="AR496" s="16"/>
      <c r="AS496" s="16"/>
      <c r="AT496" s="16"/>
      <c r="AU496" s="16"/>
      <c r="AV496" s="16"/>
      <c r="AW496" s="16"/>
      <c r="AX496" s="16"/>
      <c r="AY496" s="16"/>
      <c r="AZ496" s="301"/>
      <c r="BA496" s="301"/>
    </row>
    <row r="497" spans="2:53" ht="38" hidden="1" thickTop="1" thickBot="1" x14ac:dyDescent="0.25">
      <c r="B497" s="10" t="str">
        <f t="shared" si="7"/>
        <v>5810120608103120Y10000</v>
      </c>
      <c r="C497" s="11" t="s">
        <v>1162</v>
      </c>
      <c r="D497" s="12" t="s">
        <v>1163</v>
      </c>
      <c r="E497" s="12" t="s">
        <v>342</v>
      </c>
      <c r="F497" s="12" t="s">
        <v>343</v>
      </c>
      <c r="G497" s="12" t="s">
        <v>344</v>
      </c>
      <c r="H497" s="13" t="s">
        <v>1167</v>
      </c>
      <c r="I497" s="13" t="s">
        <v>332</v>
      </c>
      <c r="J497" s="13" t="s">
        <v>345</v>
      </c>
      <c r="K497" s="13" t="s">
        <v>346</v>
      </c>
      <c r="L497" s="13" t="s">
        <v>342</v>
      </c>
      <c r="M497" s="13" t="s">
        <v>347</v>
      </c>
      <c r="N497" s="13" t="s">
        <v>348</v>
      </c>
      <c r="O497" s="13" t="s">
        <v>345</v>
      </c>
      <c r="P497" s="13" t="s">
        <v>349</v>
      </c>
      <c r="Q497" s="14" t="s">
        <v>338</v>
      </c>
      <c r="R497" s="14" t="s">
        <v>339</v>
      </c>
      <c r="S497" s="14" t="s">
        <v>121</v>
      </c>
      <c r="T497" s="14" t="s">
        <v>823</v>
      </c>
      <c r="U497" s="14" t="s">
        <v>32</v>
      </c>
      <c r="V497" s="16"/>
      <c r="W497" s="16"/>
      <c r="X497" s="16"/>
      <c r="Y497" s="16">
        <v>190315.7</v>
      </c>
      <c r="Z497" s="16">
        <v>494508.17</v>
      </c>
      <c r="AA497" s="16">
        <v>173859.18</v>
      </c>
      <c r="AB497" s="16">
        <v>603531.03</v>
      </c>
      <c r="AC497" s="16">
        <v>1199833.24</v>
      </c>
      <c r="AD497" s="16">
        <v>866125.64</v>
      </c>
      <c r="AE497" s="16">
        <v>931412.68</v>
      </c>
      <c r="AF497" s="16">
        <v>3177149.37</v>
      </c>
      <c r="AG497" s="16">
        <v>2564123.59</v>
      </c>
      <c r="AH497" s="16">
        <v>562973.41</v>
      </c>
      <c r="AI497" s="16">
        <v>1613273.12</v>
      </c>
      <c r="AJ497" s="16">
        <v>250591.57</v>
      </c>
      <c r="AK497" s="16">
        <v>1637202.81</v>
      </c>
      <c r="AL497" s="16">
        <v>6677548.0899999999</v>
      </c>
      <c r="AM497" s="16">
        <v>514072.05</v>
      </c>
      <c r="AN497" s="16">
        <v>5660252.3300000001</v>
      </c>
      <c r="AO497" s="16">
        <v>1086647.94</v>
      </c>
      <c r="AP497" s="16">
        <v>60524</v>
      </c>
      <c r="AQ497" s="16">
        <v>212400</v>
      </c>
      <c r="AR497" s="16">
        <v>281064.67</v>
      </c>
      <c r="AS497" s="16">
        <v>5742366</v>
      </c>
      <c r="AT497" s="16">
        <v>1900000</v>
      </c>
      <c r="AU497" s="16">
        <v>397750</v>
      </c>
      <c r="AV497" s="16">
        <v>3289791.42</v>
      </c>
      <c r="AW497" s="16">
        <v>1485440</v>
      </c>
      <c r="AX497" s="16">
        <v>936800</v>
      </c>
      <c r="AY497" s="16">
        <v>213400</v>
      </c>
      <c r="AZ497" s="301"/>
      <c r="BA497" s="301"/>
    </row>
    <row r="498" spans="2:53" ht="38" hidden="1" thickTop="1" thickBot="1" x14ac:dyDescent="0.25">
      <c r="B498" s="10" t="str">
        <f t="shared" si="7"/>
        <v>5810120608580120Y10000</v>
      </c>
      <c r="C498" s="11" t="s">
        <v>1162</v>
      </c>
      <c r="D498" s="12" t="s">
        <v>1163</v>
      </c>
      <c r="E498" s="12" t="s">
        <v>342</v>
      </c>
      <c r="F498" s="12" t="s">
        <v>343</v>
      </c>
      <c r="G498" s="12" t="s">
        <v>344</v>
      </c>
      <c r="H498" s="13" t="s">
        <v>1167</v>
      </c>
      <c r="I498" s="13" t="s">
        <v>332</v>
      </c>
      <c r="J498" s="13" t="s">
        <v>345</v>
      </c>
      <c r="K498" s="13" t="s">
        <v>1168</v>
      </c>
      <c r="L498" s="13" t="s">
        <v>342</v>
      </c>
      <c r="M498" s="13" t="s">
        <v>347</v>
      </c>
      <c r="N498" s="13" t="s">
        <v>343</v>
      </c>
      <c r="O498" s="13" t="s">
        <v>345</v>
      </c>
      <c r="P498" s="13" t="s">
        <v>349</v>
      </c>
      <c r="Q498" s="14" t="s">
        <v>338</v>
      </c>
      <c r="R498" s="14" t="s">
        <v>339</v>
      </c>
      <c r="S498" s="14" t="s">
        <v>121</v>
      </c>
      <c r="T498" s="14" t="s">
        <v>823</v>
      </c>
      <c r="U498" s="14" t="s">
        <v>32</v>
      </c>
      <c r="V498" s="16"/>
      <c r="W498" s="16"/>
      <c r="X498" s="16"/>
      <c r="Y498" s="16"/>
      <c r="Z498" s="16"/>
      <c r="AA498" s="16"/>
      <c r="AB498" s="16"/>
      <c r="AC498" s="16"/>
      <c r="AD498" s="16"/>
      <c r="AE498" s="16"/>
      <c r="AF498" s="16"/>
      <c r="AG498" s="16"/>
      <c r="AH498" s="16">
        <v>24704.47</v>
      </c>
      <c r="AI498" s="16">
        <v>65941.990000000005</v>
      </c>
      <c r="AJ498" s="16">
        <v>29781.35</v>
      </c>
      <c r="AK498" s="16">
        <v>289700</v>
      </c>
      <c r="AL498" s="16">
        <v>191368.65</v>
      </c>
      <c r="AM498" s="16">
        <v>401313.89</v>
      </c>
      <c r="AN498" s="16">
        <v>945295.9</v>
      </c>
      <c r="AO498" s="16">
        <v>410392.93</v>
      </c>
      <c r="AP498" s="16">
        <v>808946.75</v>
      </c>
      <c r="AQ498" s="16">
        <v>17390.34</v>
      </c>
      <c r="AR498" s="16">
        <v>2796674.57</v>
      </c>
      <c r="AS498" s="16">
        <v>5693857.8399999999</v>
      </c>
      <c r="AT498" s="16">
        <v>207019</v>
      </c>
      <c r="AU498" s="16">
        <v>1563053.5</v>
      </c>
      <c r="AV498" s="16">
        <v>5303622.3099999996</v>
      </c>
      <c r="AW498" s="16">
        <v>4089451.39</v>
      </c>
      <c r="AX498" s="16">
        <v>9389.99</v>
      </c>
      <c r="AY498" s="16">
        <v>810728.9</v>
      </c>
      <c r="AZ498" s="301"/>
      <c r="BA498" s="301"/>
    </row>
    <row r="499" spans="2:53" ht="62" hidden="1" thickTop="1" thickBot="1" x14ac:dyDescent="0.25">
      <c r="B499" s="10" t="str">
        <f t="shared" si="7"/>
        <v>3020214125061720UF0001</v>
      </c>
      <c r="C499" s="11" t="s">
        <v>1169</v>
      </c>
      <c r="D499" s="12" t="s">
        <v>1170</v>
      </c>
      <c r="E499" s="12" t="s">
        <v>1175</v>
      </c>
      <c r="F499" s="12" t="s">
        <v>1176</v>
      </c>
      <c r="G499" s="12" t="s">
        <v>1177</v>
      </c>
      <c r="H499" s="13" t="s">
        <v>1171</v>
      </c>
      <c r="I499" s="13" t="s">
        <v>1172</v>
      </c>
      <c r="J499" s="13" t="s">
        <v>762</v>
      </c>
      <c r="K499" s="13" t="s">
        <v>1173</v>
      </c>
      <c r="L499" s="13" t="s">
        <v>1175</v>
      </c>
      <c r="M499" s="13" t="s">
        <v>335</v>
      </c>
      <c r="N499" s="13" t="s">
        <v>1178</v>
      </c>
      <c r="O499" s="13" t="s">
        <v>762</v>
      </c>
      <c r="P499" s="13" t="s">
        <v>764</v>
      </c>
      <c r="Q499" s="14" t="s">
        <v>338</v>
      </c>
      <c r="R499" s="14" t="s">
        <v>339</v>
      </c>
      <c r="S499" s="14" t="s">
        <v>133</v>
      </c>
      <c r="T499" s="14" t="s">
        <v>593</v>
      </c>
      <c r="U499" s="14" t="s">
        <v>594</v>
      </c>
      <c r="V499" s="16">
        <v>476987.5</v>
      </c>
      <c r="W499" s="16">
        <v>475028.17</v>
      </c>
      <c r="X499" s="16">
        <v>442824.73</v>
      </c>
      <c r="Y499" s="16">
        <v>501577.85</v>
      </c>
      <c r="Z499" s="16">
        <v>151841.1</v>
      </c>
      <c r="AA499" s="16">
        <v>109652.57</v>
      </c>
      <c r="AB499" s="16">
        <v>82173.259999999995</v>
      </c>
      <c r="AC499" s="16">
        <v>201549.42</v>
      </c>
      <c r="AD499" s="16">
        <v>161322.14000000001</v>
      </c>
      <c r="AE499" s="16">
        <v>92935.48</v>
      </c>
      <c r="AF499" s="16">
        <v>2042.81</v>
      </c>
      <c r="AG499" s="16">
        <v>2706.63</v>
      </c>
      <c r="AH499" s="16"/>
      <c r="AI499" s="16">
        <v>5156.72</v>
      </c>
      <c r="AJ499" s="16">
        <v>732.98</v>
      </c>
      <c r="AK499" s="16">
        <v>270.45</v>
      </c>
      <c r="AL499" s="16">
        <v>1227.4100000000001</v>
      </c>
      <c r="AM499" s="16">
        <v>0</v>
      </c>
      <c r="AN499" s="16">
        <v>0</v>
      </c>
      <c r="AO499" s="16">
        <v>0</v>
      </c>
      <c r="AP499" s="16">
        <v>0</v>
      </c>
      <c r="AQ499" s="16">
        <v>0</v>
      </c>
      <c r="AR499" s="16">
        <v>0</v>
      </c>
      <c r="AS499" s="16">
        <v>10178.280000000001</v>
      </c>
      <c r="AT499" s="16">
        <v>2678.26</v>
      </c>
      <c r="AU499" s="16">
        <v>0</v>
      </c>
      <c r="AV499" s="16">
        <v>0</v>
      </c>
      <c r="AW499" s="16">
        <v>1456.5</v>
      </c>
      <c r="AX499" s="16">
        <v>474.81</v>
      </c>
      <c r="AY499" s="16">
        <v>0</v>
      </c>
      <c r="AZ499" s="301"/>
      <c r="BA499" s="301"/>
    </row>
    <row r="500" spans="2:53" ht="62" hidden="1" thickTop="1" thickBot="1" x14ac:dyDescent="0.25">
      <c r="B500" s="10" t="str">
        <f t="shared" si="7"/>
        <v>3020214125061720UF0002</v>
      </c>
      <c r="C500" s="11" t="s">
        <v>1169</v>
      </c>
      <c r="D500" s="12" t="s">
        <v>1170</v>
      </c>
      <c r="E500" s="12" t="s">
        <v>1175</v>
      </c>
      <c r="F500" s="12" t="s">
        <v>1176</v>
      </c>
      <c r="G500" s="12" t="s">
        <v>1177</v>
      </c>
      <c r="H500" s="13" t="s">
        <v>1171</v>
      </c>
      <c r="I500" s="13" t="s">
        <v>1172</v>
      </c>
      <c r="J500" s="13" t="s">
        <v>762</v>
      </c>
      <c r="K500" s="13" t="s">
        <v>1173</v>
      </c>
      <c r="L500" s="13" t="s">
        <v>1175</v>
      </c>
      <c r="M500" s="13" t="s">
        <v>358</v>
      </c>
      <c r="N500" s="13" t="s">
        <v>1179</v>
      </c>
      <c r="O500" s="13" t="s">
        <v>762</v>
      </c>
      <c r="P500" s="13" t="s">
        <v>764</v>
      </c>
      <c r="Q500" s="14" t="s">
        <v>338</v>
      </c>
      <c r="R500" s="14" t="s">
        <v>339</v>
      </c>
      <c r="S500" s="14" t="s">
        <v>133</v>
      </c>
      <c r="T500" s="14" t="s">
        <v>593</v>
      </c>
      <c r="U500" s="14" t="s">
        <v>594</v>
      </c>
      <c r="V500" s="16">
        <v>20433.28</v>
      </c>
      <c r="W500" s="16">
        <v>13424.57</v>
      </c>
      <c r="X500" s="16">
        <v>375.3</v>
      </c>
      <c r="Y500" s="16">
        <v>80938.64</v>
      </c>
      <c r="Z500" s="16">
        <v>2258.5</v>
      </c>
      <c r="AA500" s="16">
        <v>1238253.56</v>
      </c>
      <c r="AB500" s="16">
        <v>1936302.47</v>
      </c>
      <c r="AC500" s="16">
        <v>22000</v>
      </c>
      <c r="AD500" s="16">
        <v>2000</v>
      </c>
      <c r="AE500" s="16">
        <v>0</v>
      </c>
      <c r="AF500" s="16">
        <v>0</v>
      </c>
      <c r="AG500" s="16">
        <v>0</v>
      </c>
      <c r="AH500" s="16"/>
      <c r="AI500" s="16"/>
      <c r="AJ500" s="16"/>
      <c r="AK500" s="16"/>
      <c r="AL500" s="16"/>
      <c r="AM500" s="16"/>
      <c r="AN500" s="16"/>
      <c r="AO500" s="16"/>
      <c r="AP500" s="16"/>
      <c r="AQ500" s="16"/>
      <c r="AR500" s="16"/>
      <c r="AS500" s="16"/>
      <c r="AT500" s="16"/>
      <c r="AU500" s="16"/>
      <c r="AV500" s="16"/>
      <c r="AW500" s="16"/>
      <c r="AX500" s="16"/>
      <c r="AY500" s="16"/>
      <c r="AZ500" s="301"/>
      <c r="BA500" s="301"/>
    </row>
    <row r="501" spans="2:53" ht="62" hidden="1" thickTop="1" thickBot="1" x14ac:dyDescent="0.25">
      <c r="B501" s="10" t="str">
        <f t="shared" si="7"/>
        <v>3020214125061720UF0003</v>
      </c>
      <c r="C501" s="11" t="s">
        <v>1169</v>
      </c>
      <c r="D501" s="12" t="s">
        <v>1170</v>
      </c>
      <c r="E501" s="12" t="s">
        <v>1175</v>
      </c>
      <c r="F501" s="12" t="s">
        <v>1176</v>
      </c>
      <c r="G501" s="12" t="s">
        <v>1177</v>
      </c>
      <c r="H501" s="13" t="s">
        <v>1171</v>
      </c>
      <c r="I501" s="13" t="s">
        <v>1172</v>
      </c>
      <c r="J501" s="13" t="s">
        <v>762</v>
      </c>
      <c r="K501" s="13" t="s">
        <v>1173</v>
      </c>
      <c r="L501" s="13" t="s">
        <v>1175</v>
      </c>
      <c r="M501" s="13" t="s">
        <v>359</v>
      </c>
      <c r="N501" s="13" t="s">
        <v>1180</v>
      </c>
      <c r="O501" s="13" t="s">
        <v>762</v>
      </c>
      <c r="P501" s="13" t="s">
        <v>764</v>
      </c>
      <c r="Q501" s="14" t="s">
        <v>338</v>
      </c>
      <c r="R501" s="14" t="s">
        <v>339</v>
      </c>
      <c r="S501" s="14" t="s">
        <v>133</v>
      </c>
      <c r="T501" s="14" t="s">
        <v>593</v>
      </c>
      <c r="U501" s="14" t="s">
        <v>594</v>
      </c>
      <c r="V501" s="16">
        <v>849919.9</v>
      </c>
      <c r="W501" s="16">
        <v>369228.73</v>
      </c>
      <c r="X501" s="16">
        <v>440581.18</v>
      </c>
      <c r="Y501" s="16">
        <v>234922.48</v>
      </c>
      <c r="Z501" s="16">
        <v>223987</v>
      </c>
      <c r="AA501" s="16">
        <v>319837.07</v>
      </c>
      <c r="AB501" s="16">
        <v>87420.3</v>
      </c>
      <c r="AC501" s="16">
        <v>138135.79</v>
      </c>
      <c r="AD501" s="16">
        <v>17869.38</v>
      </c>
      <c r="AE501" s="16">
        <v>104938.28</v>
      </c>
      <c r="AF501" s="16">
        <v>17625.32</v>
      </c>
      <c r="AG501" s="16">
        <v>2311.9299999999998</v>
      </c>
      <c r="AH501" s="16"/>
      <c r="AI501" s="16">
        <v>4589.3999999999996</v>
      </c>
      <c r="AJ501" s="16">
        <v>1086.7</v>
      </c>
      <c r="AK501" s="16">
        <v>68.819999999999993</v>
      </c>
      <c r="AL501" s="16">
        <v>569.17999999999995</v>
      </c>
      <c r="AM501" s="16">
        <v>491.7</v>
      </c>
      <c r="AN501" s="16">
        <v>0</v>
      </c>
      <c r="AO501" s="16">
        <v>65.97</v>
      </c>
      <c r="AP501" s="16">
        <v>0</v>
      </c>
      <c r="AQ501" s="16">
        <v>0</v>
      </c>
      <c r="AR501" s="16">
        <v>0</v>
      </c>
      <c r="AS501" s="16">
        <v>0</v>
      </c>
      <c r="AT501" s="16"/>
      <c r="AU501" s="16"/>
      <c r="AV501" s="16"/>
      <c r="AW501" s="16"/>
      <c r="AX501" s="16"/>
      <c r="AY501" s="16"/>
      <c r="AZ501" s="301"/>
      <c r="BA501" s="301"/>
    </row>
    <row r="502" spans="2:53" ht="62" hidden="1" thickTop="1" thickBot="1" x14ac:dyDescent="0.25">
      <c r="B502" s="10" t="str">
        <f t="shared" si="7"/>
        <v>3020214125061720UF0004</v>
      </c>
      <c r="C502" s="11" t="s">
        <v>1169</v>
      </c>
      <c r="D502" s="12" t="s">
        <v>1170</v>
      </c>
      <c r="E502" s="12" t="s">
        <v>1175</v>
      </c>
      <c r="F502" s="12" t="s">
        <v>1176</v>
      </c>
      <c r="G502" s="12" t="s">
        <v>1177</v>
      </c>
      <c r="H502" s="13" t="s">
        <v>1171</v>
      </c>
      <c r="I502" s="13" t="s">
        <v>1172</v>
      </c>
      <c r="J502" s="13" t="s">
        <v>762</v>
      </c>
      <c r="K502" s="13" t="s">
        <v>1173</v>
      </c>
      <c r="L502" s="13" t="s">
        <v>1175</v>
      </c>
      <c r="M502" s="13" t="s">
        <v>383</v>
      </c>
      <c r="N502" s="13" t="s">
        <v>1181</v>
      </c>
      <c r="O502" s="13" t="s">
        <v>762</v>
      </c>
      <c r="P502" s="13" t="s">
        <v>764</v>
      </c>
      <c r="Q502" s="14" t="s">
        <v>338</v>
      </c>
      <c r="R502" s="14" t="s">
        <v>339</v>
      </c>
      <c r="S502" s="14" t="s">
        <v>133</v>
      </c>
      <c r="T502" s="14" t="s">
        <v>593</v>
      </c>
      <c r="U502" s="14" t="s">
        <v>594</v>
      </c>
      <c r="V502" s="16"/>
      <c r="W502" s="16"/>
      <c r="X502" s="16"/>
      <c r="Y502" s="16"/>
      <c r="Z502" s="16"/>
      <c r="AA502" s="16"/>
      <c r="AB502" s="16"/>
      <c r="AC502" s="16"/>
      <c r="AD502" s="16"/>
      <c r="AE502" s="16"/>
      <c r="AF502" s="16"/>
      <c r="AG502" s="16"/>
      <c r="AH502" s="16"/>
      <c r="AI502" s="16"/>
      <c r="AJ502" s="16"/>
      <c r="AK502" s="16"/>
      <c r="AL502" s="16"/>
      <c r="AM502" s="16">
        <v>1248594.3899999999</v>
      </c>
      <c r="AN502" s="16">
        <v>0</v>
      </c>
      <c r="AO502" s="16">
        <v>0</v>
      </c>
      <c r="AP502" s="16">
        <v>0</v>
      </c>
      <c r="AQ502" s="16">
        <v>0</v>
      </c>
      <c r="AR502" s="16">
        <v>0</v>
      </c>
      <c r="AS502" s="16">
        <v>0</v>
      </c>
      <c r="AT502" s="16"/>
      <c r="AU502" s="16"/>
      <c r="AV502" s="16"/>
      <c r="AW502" s="16"/>
      <c r="AX502" s="16"/>
      <c r="AY502" s="16"/>
      <c r="AZ502" s="301"/>
      <c r="BA502" s="301"/>
    </row>
    <row r="503" spans="2:53" ht="62" hidden="1" thickTop="1" thickBot="1" x14ac:dyDescent="0.25">
      <c r="B503" s="10" t="str">
        <f t="shared" si="7"/>
        <v>3020214125061720UF0005</v>
      </c>
      <c r="C503" s="11" t="s">
        <v>1169</v>
      </c>
      <c r="D503" s="12" t="s">
        <v>1170</v>
      </c>
      <c r="E503" s="12" t="s">
        <v>1175</v>
      </c>
      <c r="F503" s="12" t="s">
        <v>1176</v>
      </c>
      <c r="G503" s="12" t="s">
        <v>1177</v>
      </c>
      <c r="H503" s="13" t="s">
        <v>1171</v>
      </c>
      <c r="I503" s="13" t="s">
        <v>1172</v>
      </c>
      <c r="J503" s="13" t="s">
        <v>762</v>
      </c>
      <c r="K503" s="13" t="s">
        <v>1173</v>
      </c>
      <c r="L503" s="13" t="s">
        <v>1175</v>
      </c>
      <c r="M503" s="13" t="s">
        <v>368</v>
      </c>
      <c r="N503" s="13" t="s">
        <v>1182</v>
      </c>
      <c r="O503" s="13" t="s">
        <v>762</v>
      </c>
      <c r="P503" s="13" t="s">
        <v>764</v>
      </c>
      <c r="Q503" s="14" t="s">
        <v>338</v>
      </c>
      <c r="R503" s="14" t="s">
        <v>339</v>
      </c>
      <c r="S503" s="14" t="s">
        <v>133</v>
      </c>
      <c r="T503" s="14" t="s">
        <v>593</v>
      </c>
      <c r="U503" s="14" t="s">
        <v>594</v>
      </c>
      <c r="V503" s="16">
        <v>1118197.3500000001</v>
      </c>
      <c r="W503" s="16">
        <v>1408497.06</v>
      </c>
      <c r="X503" s="16">
        <v>1031527.07</v>
      </c>
      <c r="Y503" s="16">
        <v>315505.74</v>
      </c>
      <c r="Z503" s="16">
        <v>0</v>
      </c>
      <c r="AA503" s="16">
        <v>0</v>
      </c>
      <c r="AB503" s="16">
        <v>0</v>
      </c>
      <c r="AC503" s="16">
        <v>0</v>
      </c>
      <c r="AD503" s="16">
        <v>0</v>
      </c>
      <c r="AE503" s="16">
        <v>0</v>
      </c>
      <c r="AF503" s="16">
        <v>0</v>
      </c>
      <c r="AG503" s="16">
        <v>0</v>
      </c>
      <c r="AH503" s="16"/>
      <c r="AI503" s="16"/>
      <c r="AJ503" s="16"/>
      <c r="AK503" s="16"/>
      <c r="AL503" s="16"/>
      <c r="AM503" s="16"/>
      <c r="AN503" s="16"/>
      <c r="AO503" s="16"/>
      <c r="AP503" s="16"/>
      <c r="AQ503" s="16"/>
      <c r="AR503" s="16"/>
      <c r="AS503" s="16"/>
      <c r="AT503" s="16"/>
      <c r="AU503" s="16"/>
      <c r="AV503" s="16"/>
      <c r="AW503" s="16"/>
      <c r="AX503" s="16"/>
      <c r="AY503" s="16"/>
      <c r="AZ503" s="301"/>
      <c r="BA503" s="301"/>
    </row>
    <row r="504" spans="2:53" ht="62" hidden="1" thickTop="1" thickBot="1" x14ac:dyDescent="0.25">
      <c r="B504" s="10" t="str">
        <f t="shared" si="7"/>
        <v>3020214125061720UFCV19</v>
      </c>
      <c r="C504" s="11" t="s">
        <v>1169</v>
      </c>
      <c r="D504" s="12" t="s">
        <v>1170</v>
      </c>
      <c r="E504" s="12" t="s">
        <v>1175</v>
      </c>
      <c r="F504" s="12" t="s">
        <v>1176</v>
      </c>
      <c r="G504" s="12" t="s">
        <v>1177</v>
      </c>
      <c r="H504" s="13" t="s">
        <v>1171</v>
      </c>
      <c r="I504" s="13" t="s">
        <v>1172</v>
      </c>
      <c r="J504" s="13" t="s">
        <v>762</v>
      </c>
      <c r="K504" s="13" t="s">
        <v>1173</v>
      </c>
      <c r="L504" s="13" t="s">
        <v>1175</v>
      </c>
      <c r="M504" s="13" t="s">
        <v>1183</v>
      </c>
      <c r="N504" s="13" t="s">
        <v>1184</v>
      </c>
      <c r="O504" s="13" t="s">
        <v>762</v>
      </c>
      <c r="P504" s="13" t="s">
        <v>764</v>
      </c>
      <c r="Q504" s="14" t="s">
        <v>338</v>
      </c>
      <c r="R504" s="14" t="s">
        <v>339</v>
      </c>
      <c r="S504" s="14" t="s">
        <v>133</v>
      </c>
      <c r="T504" s="14" t="s">
        <v>593</v>
      </c>
      <c r="U504" s="14" t="s">
        <v>594</v>
      </c>
      <c r="V504" s="16">
        <v>34035.629999999997</v>
      </c>
      <c r="W504" s="16">
        <v>34677.06</v>
      </c>
      <c r="X504" s="16">
        <v>32787.99</v>
      </c>
      <c r="Y504" s="16">
        <v>63110.65</v>
      </c>
      <c r="Z504" s="16">
        <v>43377.61</v>
      </c>
      <c r="AA504" s="16">
        <v>51106.53</v>
      </c>
      <c r="AB504" s="16">
        <v>2170.02</v>
      </c>
      <c r="AC504" s="16">
        <v>29878.1</v>
      </c>
      <c r="AD504" s="16">
        <v>11689.24</v>
      </c>
      <c r="AE504" s="16">
        <v>0</v>
      </c>
      <c r="AF504" s="16">
        <v>50.4</v>
      </c>
      <c r="AG504" s="16">
        <v>0</v>
      </c>
      <c r="AH504" s="16"/>
      <c r="AI504" s="16"/>
      <c r="AJ504" s="16"/>
      <c r="AK504" s="16"/>
      <c r="AL504" s="16"/>
      <c r="AM504" s="16"/>
      <c r="AN504" s="16"/>
      <c r="AO504" s="16"/>
      <c r="AP504" s="16"/>
      <c r="AQ504" s="16"/>
      <c r="AR504" s="16"/>
      <c r="AS504" s="16"/>
      <c r="AT504" s="16"/>
      <c r="AU504" s="16"/>
      <c r="AV504" s="16"/>
      <c r="AW504" s="16"/>
      <c r="AX504" s="16"/>
      <c r="AY504" s="16"/>
      <c r="AZ504" s="301"/>
      <c r="BA504" s="301"/>
    </row>
    <row r="505" spans="2:53" ht="62" hidden="1" thickTop="1" thickBot="1" x14ac:dyDescent="0.25">
      <c r="B505" s="10" t="str">
        <f t="shared" si="7"/>
        <v>8420114125061720UF0000</v>
      </c>
      <c r="C505" s="11" t="s">
        <v>1169</v>
      </c>
      <c r="D505" s="12" t="s">
        <v>1170</v>
      </c>
      <c r="E505" s="12" t="s">
        <v>1175</v>
      </c>
      <c r="F505" s="12" t="s">
        <v>1176</v>
      </c>
      <c r="G505" s="12" t="s">
        <v>1177</v>
      </c>
      <c r="H505" s="13" t="s">
        <v>1174</v>
      </c>
      <c r="I505" s="13" t="s">
        <v>1172</v>
      </c>
      <c r="J505" s="13" t="s">
        <v>762</v>
      </c>
      <c r="K505" s="13" t="s">
        <v>1173</v>
      </c>
      <c r="L505" s="13" t="s">
        <v>1175</v>
      </c>
      <c r="M505" s="13" t="s">
        <v>347</v>
      </c>
      <c r="N505" s="13" t="s">
        <v>1185</v>
      </c>
      <c r="O505" s="13" t="s">
        <v>762</v>
      </c>
      <c r="P505" s="13" t="s">
        <v>764</v>
      </c>
      <c r="Q505" s="14" t="s">
        <v>338</v>
      </c>
      <c r="R505" s="14" t="s">
        <v>339</v>
      </c>
      <c r="S505" s="14" t="s">
        <v>133</v>
      </c>
      <c r="T505" s="14" t="s">
        <v>593</v>
      </c>
      <c r="U505" s="14" t="s">
        <v>594</v>
      </c>
      <c r="V505" s="16"/>
      <c r="W505" s="16"/>
      <c r="X505" s="16"/>
      <c r="Y505" s="16"/>
      <c r="Z505" s="16"/>
      <c r="AA505" s="16"/>
      <c r="AB505" s="16"/>
      <c r="AC505" s="16"/>
      <c r="AD505" s="16"/>
      <c r="AE505" s="16">
        <v>500000</v>
      </c>
      <c r="AF505" s="16">
        <v>0</v>
      </c>
      <c r="AG505" s="16">
        <v>0</v>
      </c>
      <c r="AH505" s="16"/>
      <c r="AI505" s="16"/>
      <c r="AJ505" s="16">
        <v>22000</v>
      </c>
      <c r="AK505" s="16">
        <v>2925</v>
      </c>
      <c r="AL505" s="16">
        <v>191030.35</v>
      </c>
      <c r="AM505" s="16">
        <v>11869.65</v>
      </c>
      <c r="AN505" s="16">
        <v>0</v>
      </c>
      <c r="AO505" s="16">
        <v>0</v>
      </c>
      <c r="AP505" s="16">
        <v>0</v>
      </c>
      <c r="AQ505" s="16">
        <v>0</v>
      </c>
      <c r="AR505" s="16">
        <v>0</v>
      </c>
      <c r="AS505" s="16">
        <v>15949.01</v>
      </c>
      <c r="AT505" s="16">
        <v>990.99</v>
      </c>
      <c r="AU505" s="16">
        <v>0</v>
      </c>
      <c r="AV505" s="16">
        <v>0</v>
      </c>
      <c r="AW505" s="16">
        <v>0</v>
      </c>
      <c r="AX505" s="16">
        <v>0</v>
      </c>
      <c r="AY505" s="16">
        <v>0</v>
      </c>
      <c r="AZ505" s="301"/>
      <c r="BA505" s="301"/>
    </row>
    <row r="506" spans="2:53" ht="62" hidden="1" thickTop="1" thickBot="1" x14ac:dyDescent="0.25">
      <c r="B506" s="10" t="str">
        <f t="shared" si="7"/>
        <v>8420114125061720UF0001</v>
      </c>
      <c r="C506" s="11" t="s">
        <v>1169</v>
      </c>
      <c r="D506" s="12" t="s">
        <v>1170</v>
      </c>
      <c r="E506" s="12" t="s">
        <v>1175</v>
      </c>
      <c r="F506" s="12" t="s">
        <v>1176</v>
      </c>
      <c r="G506" s="12" t="s">
        <v>1177</v>
      </c>
      <c r="H506" s="13" t="s">
        <v>1174</v>
      </c>
      <c r="I506" s="13" t="s">
        <v>1172</v>
      </c>
      <c r="J506" s="13" t="s">
        <v>762</v>
      </c>
      <c r="K506" s="13" t="s">
        <v>1173</v>
      </c>
      <c r="L506" s="13" t="s">
        <v>1175</v>
      </c>
      <c r="M506" s="13" t="s">
        <v>335</v>
      </c>
      <c r="N506" s="13" t="s">
        <v>1178</v>
      </c>
      <c r="O506" s="13" t="s">
        <v>762</v>
      </c>
      <c r="P506" s="13" t="s">
        <v>764</v>
      </c>
      <c r="Q506" s="14" t="s">
        <v>338</v>
      </c>
      <c r="R506" s="14" t="s">
        <v>339</v>
      </c>
      <c r="S506" s="14" t="s">
        <v>133</v>
      </c>
      <c r="T506" s="14" t="s">
        <v>593</v>
      </c>
      <c r="U506" s="14" t="s">
        <v>594</v>
      </c>
      <c r="V506" s="16"/>
      <c r="W506" s="16">
        <v>161526.79</v>
      </c>
      <c r="X506" s="16">
        <v>433523.26</v>
      </c>
      <c r="Y506" s="16">
        <v>497845.15</v>
      </c>
      <c r="Z506" s="16">
        <v>693856.67</v>
      </c>
      <c r="AA506" s="16">
        <v>762936.64</v>
      </c>
      <c r="AB506" s="16">
        <v>620377.18999999994</v>
      </c>
      <c r="AC506" s="16">
        <v>1009790.02</v>
      </c>
      <c r="AD506" s="16">
        <v>713590.3</v>
      </c>
      <c r="AE506" s="16">
        <v>749994.5</v>
      </c>
      <c r="AF506" s="16">
        <v>1069036.31</v>
      </c>
      <c r="AG506" s="16">
        <v>1683549.02</v>
      </c>
      <c r="AH506" s="16">
        <v>736234.4</v>
      </c>
      <c r="AI506" s="16">
        <v>531474.35</v>
      </c>
      <c r="AJ506" s="16">
        <v>644333.07999999996</v>
      </c>
      <c r="AK506" s="16">
        <v>734554.61</v>
      </c>
      <c r="AL506" s="16">
        <v>260513.76</v>
      </c>
      <c r="AM506" s="16">
        <v>6925.62</v>
      </c>
      <c r="AN506" s="16">
        <v>38878.1</v>
      </c>
      <c r="AO506" s="16">
        <v>184357.74</v>
      </c>
      <c r="AP506" s="16">
        <v>34813.75</v>
      </c>
      <c r="AQ506" s="16">
        <v>34356.57</v>
      </c>
      <c r="AR506" s="16">
        <v>82906.45</v>
      </c>
      <c r="AS506" s="16">
        <v>121966.44</v>
      </c>
      <c r="AT506" s="16">
        <v>6488.82</v>
      </c>
      <c r="AU506" s="16">
        <v>20905.62</v>
      </c>
      <c r="AV506" s="16">
        <v>9203.7199999999993</v>
      </c>
      <c r="AW506" s="16">
        <v>172.76</v>
      </c>
      <c r="AX506" s="16">
        <v>0</v>
      </c>
      <c r="AY506" s="16">
        <v>0</v>
      </c>
      <c r="AZ506" s="301"/>
      <c r="BA506" s="301"/>
    </row>
    <row r="507" spans="2:53" ht="62" hidden="1" thickTop="1" thickBot="1" x14ac:dyDescent="0.25">
      <c r="B507" s="10" t="str">
        <f t="shared" si="7"/>
        <v>8420114125061720UF0002</v>
      </c>
      <c r="C507" s="11" t="s">
        <v>1169</v>
      </c>
      <c r="D507" s="12" t="s">
        <v>1170</v>
      </c>
      <c r="E507" s="12" t="s">
        <v>1175</v>
      </c>
      <c r="F507" s="12" t="s">
        <v>1176</v>
      </c>
      <c r="G507" s="12" t="s">
        <v>1177</v>
      </c>
      <c r="H507" s="13" t="s">
        <v>1174</v>
      </c>
      <c r="I507" s="13" t="s">
        <v>1172</v>
      </c>
      <c r="J507" s="13" t="s">
        <v>762</v>
      </c>
      <c r="K507" s="13" t="s">
        <v>1173</v>
      </c>
      <c r="L507" s="13" t="s">
        <v>1175</v>
      </c>
      <c r="M507" s="13" t="s">
        <v>358</v>
      </c>
      <c r="N507" s="13" t="s">
        <v>1179</v>
      </c>
      <c r="O507" s="13" t="s">
        <v>762</v>
      </c>
      <c r="P507" s="13" t="s">
        <v>764</v>
      </c>
      <c r="Q507" s="14" t="s">
        <v>338</v>
      </c>
      <c r="R507" s="14" t="s">
        <v>339</v>
      </c>
      <c r="S507" s="14" t="s">
        <v>133</v>
      </c>
      <c r="T507" s="14" t="s">
        <v>593</v>
      </c>
      <c r="U507" s="14" t="s">
        <v>594</v>
      </c>
      <c r="V507" s="16"/>
      <c r="W507" s="16">
        <v>76386.09</v>
      </c>
      <c r="X507" s="16">
        <v>233529.86</v>
      </c>
      <c r="Y507" s="16">
        <v>270098.07</v>
      </c>
      <c r="Z507" s="16">
        <v>320559.76</v>
      </c>
      <c r="AA507" s="16">
        <v>4105355.35</v>
      </c>
      <c r="AB507" s="16">
        <v>1281217.1499999999</v>
      </c>
      <c r="AC507" s="16">
        <v>463911.06</v>
      </c>
      <c r="AD507" s="16">
        <v>338586.95</v>
      </c>
      <c r="AE507" s="16">
        <v>1261949.42</v>
      </c>
      <c r="AF507" s="16">
        <v>756708.85</v>
      </c>
      <c r="AG507" s="16">
        <v>849455.65</v>
      </c>
      <c r="AH507" s="16">
        <v>90662.28</v>
      </c>
      <c r="AI507" s="16">
        <v>30550.54</v>
      </c>
      <c r="AJ507" s="16">
        <v>127457.99</v>
      </c>
      <c r="AK507" s="16">
        <v>50401.760000000002</v>
      </c>
      <c r="AL507" s="16">
        <v>1663.56</v>
      </c>
      <c r="AM507" s="16">
        <v>1329277.6100000001</v>
      </c>
      <c r="AN507" s="16">
        <v>194.96</v>
      </c>
      <c r="AO507" s="16">
        <v>70</v>
      </c>
      <c r="AP507" s="16">
        <v>0</v>
      </c>
      <c r="AQ507" s="16">
        <v>0</v>
      </c>
      <c r="AR507" s="16">
        <v>13886.85</v>
      </c>
      <c r="AS507" s="16">
        <v>12494.45</v>
      </c>
      <c r="AT507" s="16">
        <v>736.02</v>
      </c>
      <c r="AU507" s="16">
        <v>31785.16</v>
      </c>
      <c r="AV507" s="16">
        <v>0</v>
      </c>
      <c r="AW507" s="16">
        <v>0</v>
      </c>
      <c r="AX507" s="16">
        <v>0</v>
      </c>
      <c r="AY507" s="16">
        <v>0</v>
      </c>
      <c r="AZ507" s="301"/>
      <c r="BA507" s="301"/>
    </row>
    <row r="508" spans="2:53" ht="62" hidden="1" thickTop="1" thickBot="1" x14ac:dyDescent="0.25">
      <c r="B508" s="10" t="str">
        <f t="shared" si="7"/>
        <v>8420114125061720UF0003</v>
      </c>
      <c r="C508" s="11" t="s">
        <v>1169</v>
      </c>
      <c r="D508" s="12" t="s">
        <v>1170</v>
      </c>
      <c r="E508" s="12" t="s">
        <v>1175</v>
      </c>
      <c r="F508" s="12" t="s">
        <v>1176</v>
      </c>
      <c r="G508" s="12" t="s">
        <v>1177</v>
      </c>
      <c r="H508" s="13" t="s">
        <v>1174</v>
      </c>
      <c r="I508" s="13" t="s">
        <v>1172</v>
      </c>
      <c r="J508" s="13" t="s">
        <v>762</v>
      </c>
      <c r="K508" s="13" t="s">
        <v>1173</v>
      </c>
      <c r="L508" s="13" t="s">
        <v>1175</v>
      </c>
      <c r="M508" s="13" t="s">
        <v>359</v>
      </c>
      <c r="N508" s="13" t="s">
        <v>1180</v>
      </c>
      <c r="O508" s="13" t="s">
        <v>762</v>
      </c>
      <c r="P508" s="13" t="s">
        <v>764</v>
      </c>
      <c r="Q508" s="14" t="s">
        <v>338</v>
      </c>
      <c r="R508" s="14" t="s">
        <v>339</v>
      </c>
      <c r="S508" s="14" t="s">
        <v>133</v>
      </c>
      <c r="T508" s="14" t="s">
        <v>593</v>
      </c>
      <c r="U508" s="14" t="s">
        <v>594</v>
      </c>
      <c r="V508" s="16"/>
      <c r="W508" s="16">
        <v>524981.43000000005</v>
      </c>
      <c r="X508" s="16">
        <v>527754.09</v>
      </c>
      <c r="Y508" s="16">
        <v>1175732.33</v>
      </c>
      <c r="Z508" s="16">
        <v>1612669.48</v>
      </c>
      <c r="AA508" s="16">
        <v>1278456.6000000001</v>
      </c>
      <c r="AB508" s="16">
        <v>847611.53</v>
      </c>
      <c r="AC508" s="16">
        <v>1291007.57</v>
      </c>
      <c r="AD508" s="16">
        <v>969001.96</v>
      </c>
      <c r="AE508" s="16">
        <v>1317130.08</v>
      </c>
      <c r="AF508" s="16">
        <v>1360909.85</v>
      </c>
      <c r="AG508" s="16">
        <v>1538382.76</v>
      </c>
      <c r="AH508" s="16">
        <v>601665.68000000005</v>
      </c>
      <c r="AI508" s="16">
        <v>719287.79</v>
      </c>
      <c r="AJ508" s="16">
        <v>615523.49</v>
      </c>
      <c r="AK508" s="16">
        <v>368102.82</v>
      </c>
      <c r="AL508" s="16">
        <v>212699.63</v>
      </c>
      <c r="AM508" s="16">
        <v>164966.41</v>
      </c>
      <c r="AN508" s="16">
        <v>249986.21</v>
      </c>
      <c r="AO508" s="16">
        <v>78552.14</v>
      </c>
      <c r="AP508" s="16">
        <v>101188.28</v>
      </c>
      <c r="AQ508" s="16">
        <v>43685.61</v>
      </c>
      <c r="AR508" s="16">
        <v>26928.400000000001</v>
      </c>
      <c r="AS508" s="16">
        <v>24339.58</v>
      </c>
      <c r="AT508" s="16"/>
      <c r="AU508" s="16">
        <v>20845.97</v>
      </c>
      <c r="AV508" s="16">
        <v>8397.01</v>
      </c>
      <c r="AW508" s="16">
        <v>244.97</v>
      </c>
      <c r="AX508" s="16">
        <v>0</v>
      </c>
      <c r="AY508" s="16">
        <v>0</v>
      </c>
      <c r="AZ508" s="301"/>
      <c r="BA508" s="301"/>
    </row>
    <row r="509" spans="2:53" ht="62" hidden="1" thickTop="1" thickBot="1" x14ac:dyDescent="0.25">
      <c r="B509" s="10" t="str">
        <f t="shared" si="7"/>
        <v>8420114125061720UF0004</v>
      </c>
      <c r="C509" s="11" t="s">
        <v>1169</v>
      </c>
      <c r="D509" s="12" t="s">
        <v>1170</v>
      </c>
      <c r="E509" s="12" t="s">
        <v>1175</v>
      </c>
      <c r="F509" s="12" t="s">
        <v>1176</v>
      </c>
      <c r="G509" s="12" t="s">
        <v>1177</v>
      </c>
      <c r="H509" s="13" t="s">
        <v>1174</v>
      </c>
      <c r="I509" s="13" t="s">
        <v>1172</v>
      </c>
      <c r="J509" s="13" t="s">
        <v>762</v>
      </c>
      <c r="K509" s="13" t="s">
        <v>1173</v>
      </c>
      <c r="L509" s="13" t="s">
        <v>1175</v>
      </c>
      <c r="M509" s="13" t="s">
        <v>383</v>
      </c>
      <c r="N509" s="13" t="s">
        <v>1181</v>
      </c>
      <c r="O509" s="13" t="s">
        <v>762</v>
      </c>
      <c r="P509" s="13" t="s">
        <v>764</v>
      </c>
      <c r="Q509" s="14" t="s">
        <v>338</v>
      </c>
      <c r="R509" s="14" t="s">
        <v>339</v>
      </c>
      <c r="S509" s="14" t="s">
        <v>133</v>
      </c>
      <c r="T509" s="14" t="s">
        <v>593</v>
      </c>
      <c r="U509" s="14" t="s">
        <v>594</v>
      </c>
      <c r="V509" s="16"/>
      <c r="W509" s="16"/>
      <c r="X509" s="16"/>
      <c r="Y509" s="16"/>
      <c r="Z509" s="16"/>
      <c r="AA509" s="16"/>
      <c r="AB509" s="16"/>
      <c r="AC509" s="16"/>
      <c r="AD509" s="16"/>
      <c r="AE509" s="16"/>
      <c r="AF509" s="16"/>
      <c r="AG509" s="16"/>
      <c r="AH509" s="16"/>
      <c r="AI509" s="16"/>
      <c r="AJ509" s="16"/>
      <c r="AK509" s="16"/>
      <c r="AL509" s="16"/>
      <c r="AM509" s="16">
        <v>412433.38</v>
      </c>
      <c r="AN509" s="16">
        <v>0</v>
      </c>
      <c r="AO509" s="16">
        <v>0</v>
      </c>
      <c r="AP509" s="16">
        <v>2999013.99</v>
      </c>
      <c r="AQ509" s="16">
        <v>1198347.6299999999</v>
      </c>
      <c r="AR509" s="16">
        <v>0</v>
      </c>
      <c r="AS509" s="16">
        <v>0</v>
      </c>
      <c r="AT509" s="16"/>
      <c r="AU509" s="16"/>
      <c r="AV509" s="16"/>
      <c r="AW509" s="16"/>
      <c r="AX509" s="16"/>
      <c r="AY509" s="16"/>
      <c r="AZ509" s="301"/>
      <c r="BA509" s="301"/>
    </row>
    <row r="510" spans="2:53" ht="62" hidden="1" thickTop="1" thickBot="1" x14ac:dyDescent="0.25">
      <c r="B510" s="10" t="str">
        <f t="shared" si="7"/>
        <v>8420114125061720UF0005</v>
      </c>
      <c r="C510" s="11" t="s">
        <v>1169</v>
      </c>
      <c r="D510" s="12" t="s">
        <v>1170</v>
      </c>
      <c r="E510" s="12" t="s">
        <v>1175</v>
      </c>
      <c r="F510" s="12" t="s">
        <v>1176</v>
      </c>
      <c r="G510" s="12" t="s">
        <v>1177</v>
      </c>
      <c r="H510" s="13" t="s">
        <v>1174</v>
      </c>
      <c r="I510" s="13" t="s">
        <v>1172</v>
      </c>
      <c r="J510" s="13" t="s">
        <v>762</v>
      </c>
      <c r="K510" s="13" t="s">
        <v>1173</v>
      </c>
      <c r="L510" s="13" t="s">
        <v>1175</v>
      </c>
      <c r="M510" s="13" t="s">
        <v>368</v>
      </c>
      <c r="N510" s="13" t="s">
        <v>1182</v>
      </c>
      <c r="O510" s="13" t="s">
        <v>762</v>
      </c>
      <c r="P510" s="13" t="s">
        <v>764</v>
      </c>
      <c r="Q510" s="14" t="s">
        <v>338</v>
      </c>
      <c r="R510" s="14" t="s">
        <v>339</v>
      </c>
      <c r="S510" s="14" t="s">
        <v>133</v>
      </c>
      <c r="T510" s="14" t="s">
        <v>593</v>
      </c>
      <c r="U510" s="14" t="s">
        <v>594</v>
      </c>
      <c r="V510" s="16"/>
      <c r="W510" s="16">
        <v>3676.59</v>
      </c>
      <c r="X510" s="16">
        <v>333880.21000000002</v>
      </c>
      <c r="Y510" s="16">
        <v>1045783.68</v>
      </c>
      <c r="Z510" s="16">
        <v>1289947.3799999999</v>
      </c>
      <c r="AA510" s="16">
        <v>1413468.9</v>
      </c>
      <c r="AB510" s="16">
        <v>1713477.24</v>
      </c>
      <c r="AC510" s="16">
        <v>1204648.52</v>
      </c>
      <c r="AD510" s="16">
        <v>1173681.2</v>
      </c>
      <c r="AE510" s="16">
        <v>1172712</v>
      </c>
      <c r="AF510" s="16">
        <v>1153705.6100000001</v>
      </c>
      <c r="AG510" s="16">
        <v>1520381.86</v>
      </c>
      <c r="AH510" s="16">
        <v>1130449.08</v>
      </c>
      <c r="AI510" s="16">
        <v>580977.31999999995</v>
      </c>
      <c r="AJ510" s="16">
        <v>1321.96</v>
      </c>
      <c r="AK510" s="16">
        <v>0</v>
      </c>
      <c r="AL510" s="16">
        <v>0</v>
      </c>
      <c r="AM510" s="16">
        <v>0</v>
      </c>
      <c r="AN510" s="16">
        <v>0</v>
      </c>
      <c r="AO510" s="16">
        <v>0</v>
      </c>
      <c r="AP510" s="16">
        <v>0</v>
      </c>
      <c r="AQ510" s="16">
        <v>0</v>
      </c>
      <c r="AR510" s="16">
        <v>0</v>
      </c>
      <c r="AS510" s="16">
        <v>0</v>
      </c>
      <c r="AT510" s="16"/>
      <c r="AU510" s="16"/>
      <c r="AV510" s="16"/>
      <c r="AW510" s="16"/>
      <c r="AX510" s="16"/>
      <c r="AY510" s="16"/>
      <c r="AZ510" s="301"/>
      <c r="BA510" s="301"/>
    </row>
    <row r="511" spans="2:53" ht="62" hidden="1" thickTop="1" thickBot="1" x14ac:dyDescent="0.25">
      <c r="B511" s="10" t="str">
        <f t="shared" si="7"/>
        <v>8420114125061720UFCV19</v>
      </c>
      <c r="C511" s="11" t="s">
        <v>1169</v>
      </c>
      <c r="D511" s="12" t="s">
        <v>1170</v>
      </c>
      <c r="E511" s="12" t="s">
        <v>1175</v>
      </c>
      <c r="F511" s="12" t="s">
        <v>1176</v>
      </c>
      <c r="G511" s="12" t="s">
        <v>1177</v>
      </c>
      <c r="H511" s="13" t="s">
        <v>1174</v>
      </c>
      <c r="I511" s="13" t="s">
        <v>1172</v>
      </c>
      <c r="J511" s="13" t="s">
        <v>762</v>
      </c>
      <c r="K511" s="13" t="s">
        <v>1173</v>
      </c>
      <c r="L511" s="13" t="s">
        <v>1175</v>
      </c>
      <c r="M511" s="13" t="s">
        <v>1183</v>
      </c>
      <c r="N511" s="13" t="s">
        <v>1184</v>
      </c>
      <c r="O511" s="13" t="s">
        <v>762</v>
      </c>
      <c r="P511" s="13" t="s">
        <v>764</v>
      </c>
      <c r="Q511" s="14" t="s">
        <v>338</v>
      </c>
      <c r="R511" s="14" t="s">
        <v>339</v>
      </c>
      <c r="S511" s="14" t="s">
        <v>133</v>
      </c>
      <c r="T511" s="14" t="s">
        <v>593</v>
      </c>
      <c r="U511" s="14" t="s">
        <v>594</v>
      </c>
      <c r="V511" s="16"/>
      <c r="W511" s="16"/>
      <c r="X511" s="16">
        <v>30275</v>
      </c>
      <c r="Y511" s="16">
        <v>195078.5</v>
      </c>
      <c r="Z511" s="16">
        <v>83980.57</v>
      </c>
      <c r="AA511" s="16">
        <v>29287.09</v>
      </c>
      <c r="AB511" s="16">
        <v>31799.1</v>
      </c>
      <c r="AC511" s="16">
        <v>36166.99</v>
      </c>
      <c r="AD511" s="16">
        <v>3625.77</v>
      </c>
      <c r="AE511" s="16">
        <v>12680.83</v>
      </c>
      <c r="AF511" s="16">
        <v>2900.3</v>
      </c>
      <c r="AG511" s="16">
        <v>31348.67</v>
      </c>
      <c r="AH511" s="16">
        <v>22005</v>
      </c>
      <c r="AI511" s="16">
        <v>0</v>
      </c>
      <c r="AJ511" s="16">
        <v>0</v>
      </c>
      <c r="AK511" s="16">
        <v>0</v>
      </c>
      <c r="AL511" s="16">
        <v>0</v>
      </c>
      <c r="AM511" s="16">
        <v>0</v>
      </c>
      <c r="AN511" s="16">
        <v>0</v>
      </c>
      <c r="AO511" s="16">
        <v>0</v>
      </c>
      <c r="AP511" s="16">
        <v>0</v>
      </c>
      <c r="AQ511" s="16">
        <v>0</v>
      </c>
      <c r="AR511" s="16">
        <v>0</v>
      </c>
      <c r="AS511" s="16">
        <v>0</v>
      </c>
      <c r="AT511" s="16"/>
      <c r="AU511" s="16"/>
      <c r="AV511" s="16"/>
      <c r="AW511" s="16"/>
      <c r="AX511" s="16"/>
      <c r="AY511" s="16"/>
      <c r="AZ511" s="301"/>
      <c r="BA511" s="301"/>
    </row>
    <row r="512" spans="2:53" ht="62" hidden="1" thickTop="1" thickBot="1" x14ac:dyDescent="0.25">
      <c r="B512" s="10" t="str">
        <f t="shared" si="7"/>
        <v>8420114125061720UFMP20</v>
      </c>
      <c r="C512" s="11" t="s">
        <v>1169</v>
      </c>
      <c r="D512" s="12" t="s">
        <v>1170</v>
      </c>
      <c r="E512" s="12" t="s">
        <v>1175</v>
      </c>
      <c r="F512" s="12" t="s">
        <v>1176</v>
      </c>
      <c r="G512" s="12" t="s">
        <v>1177</v>
      </c>
      <c r="H512" s="13" t="s">
        <v>1174</v>
      </c>
      <c r="I512" s="13" t="s">
        <v>1172</v>
      </c>
      <c r="J512" s="13" t="s">
        <v>762</v>
      </c>
      <c r="K512" s="13" t="s">
        <v>1173</v>
      </c>
      <c r="L512" s="13" t="s">
        <v>1175</v>
      </c>
      <c r="M512" s="13" t="s">
        <v>524</v>
      </c>
      <c r="N512" s="13" t="s">
        <v>1186</v>
      </c>
      <c r="O512" s="13" t="s">
        <v>762</v>
      </c>
      <c r="P512" s="13" t="s">
        <v>764</v>
      </c>
      <c r="Q512" s="14" t="s">
        <v>338</v>
      </c>
      <c r="R512" s="14" t="s">
        <v>339</v>
      </c>
      <c r="S512" s="14" t="s">
        <v>133</v>
      </c>
      <c r="T512" s="14" t="s">
        <v>593</v>
      </c>
      <c r="U512" s="14" t="s">
        <v>594</v>
      </c>
      <c r="V512" s="16"/>
      <c r="W512" s="16"/>
      <c r="X512" s="16"/>
      <c r="Y512" s="16"/>
      <c r="Z512" s="16">
        <v>127834.57</v>
      </c>
      <c r="AA512" s="16">
        <v>758891.95</v>
      </c>
      <c r="AB512" s="16">
        <v>638953.41</v>
      </c>
      <c r="AC512" s="16">
        <v>4034593.99</v>
      </c>
      <c r="AD512" s="16">
        <v>2312355.04</v>
      </c>
      <c r="AE512" s="16">
        <v>7986513.7800000003</v>
      </c>
      <c r="AF512" s="16">
        <v>5959170.4299999997</v>
      </c>
      <c r="AG512" s="16">
        <v>11444098.789999999</v>
      </c>
      <c r="AH512" s="16">
        <v>3789543.17</v>
      </c>
      <c r="AI512" s="16">
        <v>4508453.6100000003</v>
      </c>
      <c r="AJ512" s="16">
        <v>3402437.11</v>
      </c>
      <c r="AK512" s="16">
        <v>617050.77</v>
      </c>
      <c r="AL512" s="16">
        <v>2089120.58</v>
      </c>
      <c r="AM512" s="16">
        <v>4322182.49</v>
      </c>
      <c r="AN512" s="16">
        <v>3829389.77</v>
      </c>
      <c r="AO512" s="16">
        <v>615768.98</v>
      </c>
      <c r="AP512" s="16">
        <v>367123.03</v>
      </c>
      <c r="AQ512" s="16">
        <v>1667476.79</v>
      </c>
      <c r="AR512" s="16">
        <v>713984.3</v>
      </c>
      <c r="AS512" s="16">
        <v>515737.95</v>
      </c>
      <c r="AT512" s="16">
        <v>287477.98</v>
      </c>
      <c r="AU512" s="16">
        <v>18683.77</v>
      </c>
      <c r="AV512" s="16">
        <v>113722.05</v>
      </c>
      <c r="AW512" s="16">
        <v>150917.44</v>
      </c>
      <c r="AX512" s="16">
        <v>221048.66</v>
      </c>
      <c r="AY512" s="16">
        <v>3338684.52</v>
      </c>
      <c r="AZ512" s="301"/>
      <c r="BA512" s="301"/>
    </row>
    <row r="513" spans="2:53" ht="62" hidden="1" thickTop="1" thickBot="1" x14ac:dyDescent="0.25">
      <c r="B513" s="10" t="str">
        <f t="shared" si="7"/>
        <v>8420114125161720UF0000</v>
      </c>
      <c r="C513" s="11" t="s">
        <v>1169</v>
      </c>
      <c r="D513" s="12" t="s">
        <v>1170</v>
      </c>
      <c r="E513" s="12" t="s">
        <v>1175</v>
      </c>
      <c r="F513" s="12" t="s">
        <v>1176</v>
      </c>
      <c r="G513" s="12" t="s">
        <v>1177</v>
      </c>
      <c r="H513" s="13" t="s">
        <v>1174</v>
      </c>
      <c r="I513" s="13" t="s">
        <v>1172</v>
      </c>
      <c r="J513" s="13" t="s">
        <v>762</v>
      </c>
      <c r="K513" s="13" t="s">
        <v>1187</v>
      </c>
      <c r="L513" s="13" t="s">
        <v>1175</v>
      </c>
      <c r="M513" s="13" t="s">
        <v>347</v>
      </c>
      <c r="N513" s="13" t="s">
        <v>1188</v>
      </c>
      <c r="O513" s="13" t="s">
        <v>762</v>
      </c>
      <c r="P513" s="13" t="s">
        <v>764</v>
      </c>
      <c r="Q513" s="14" t="s">
        <v>338</v>
      </c>
      <c r="R513" s="14" t="s">
        <v>339</v>
      </c>
      <c r="S513" s="14" t="s">
        <v>133</v>
      </c>
      <c r="T513" s="14" t="s">
        <v>593</v>
      </c>
      <c r="U513" s="14" t="s">
        <v>594</v>
      </c>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v>574032.55000000005</v>
      </c>
      <c r="AS513" s="16">
        <v>437217.2</v>
      </c>
      <c r="AT513" s="16">
        <v>27890.25</v>
      </c>
      <c r="AU513" s="16">
        <v>0</v>
      </c>
      <c r="AV513" s="16">
        <v>62457.23</v>
      </c>
      <c r="AW513" s="16">
        <v>214495.74</v>
      </c>
      <c r="AX513" s="16">
        <v>626176.98</v>
      </c>
      <c r="AY513" s="16">
        <v>84530.27</v>
      </c>
      <c r="AZ513" s="301"/>
      <c r="BA513" s="301"/>
    </row>
    <row r="514" spans="2:53" ht="62" hidden="1" thickTop="1" thickBot="1" x14ac:dyDescent="0.25">
      <c r="B514" s="10" t="str">
        <f t="shared" si="7"/>
        <v>8420114125161720UF0001</v>
      </c>
      <c r="C514" s="11" t="s">
        <v>1169</v>
      </c>
      <c r="D514" s="12" t="s">
        <v>1170</v>
      </c>
      <c r="E514" s="12" t="s">
        <v>1175</v>
      </c>
      <c r="F514" s="12" t="s">
        <v>1176</v>
      </c>
      <c r="G514" s="12" t="s">
        <v>1177</v>
      </c>
      <c r="H514" s="13" t="s">
        <v>1174</v>
      </c>
      <c r="I514" s="13" t="s">
        <v>1172</v>
      </c>
      <c r="J514" s="13" t="s">
        <v>762</v>
      </c>
      <c r="K514" s="13" t="s">
        <v>1187</v>
      </c>
      <c r="L514" s="13" t="s">
        <v>1175</v>
      </c>
      <c r="M514" s="13" t="s">
        <v>335</v>
      </c>
      <c r="N514" s="13" t="s">
        <v>1178</v>
      </c>
      <c r="O514" s="13" t="s">
        <v>762</v>
      </c>
      <c r="P514" s="13" t="s">
        <v>764</v>
      </c>
      <c r="Q514" s="14" t="s">
        <v>338</v>
      </c>
      <c r="R514" s="14" t="s">
        <v>339</v>
      </c>
      <c r="S514" s="14" t="s">
        <v>133</v>
      </c>
      <c r="T514" s="14" t="s">
        <v>593</v>
      </c>
      <c r="U514" s="14" t="s">
        <v>594</v>
      </c>
      <c r="V514" s="16"/>
      <c r="W514" s="16"/>
      <c r="X514" s="16"/>
      <c r="Y514" s="16"/>
      <c r="Z514" s="16"/>
      <c r="AA514" s="16"/>
      <c r="AB514" s="16"/>
      <c r="AC514" s="16"/>
      <c r="AD514" s="16"/>
      <c r="AE514" s="16"/>
      <c r="AF514" s="16"/>
      <c r="AG514" s="16"/>
      <c r="AH514" s="16">
        <v>94654.12</v>
      </c>
      <c r="AI514" s="16">
        <v>218949.54</v>
      </c>
      <c r="AJ514" s="16">
        <v>629415.19999999995</v>
      </c>
      <c r="AK514" s="16">
        <v>959376.62</v>
      </c>
      <c r="AL514" s="16">
        <v>931386.8</v>
      </c>
      <c r="AM514" s="16">
        <v>1875915.51</v>
      </c>
      <c r="AN514" s="16">
        <v>1850606.16</v>
      </c>
      <c r="AO514" s="16">
        <v>1771656.56</v>
      </c>
      <c r="AP514" s="16">
        <v>1263106.25</v>
      </c>
      <c r="AQ514" s="16">
        <v>1616596.67</v>
      </c>
      <c r="AR514" s="16">
        <v>945919.44</v>
      </c>
      <c r="AS514" s="16">
        <v>1870335.27</v>
      </c>
      <c r="AT514" s="16">
        <v>312184.39</v>
      </c>
      <c r="AU514" s="16">
        <v>963964.65</v>
      </c>
      <c r="AV514" s="16">
        <v>910890.82</v>
      </c>
      <c r="AW514" s="16">
        <v>627094.22</v>
      </c>
      <c r="AX514" s="16">
        <v>849231.69</v>
      </c>
      <c r="AY514" s="16">
        <v>582635.67000000004</v>
      </c>
      <c r="AZ514" s="301"/>
      <c r="BA514" s="301"/>
    </row>
    <row r="515" spans="2:53" ht="62" hidden="1" thickTop="1" thickBot="1" x14ac:dyDescent="0.25">
      <c r="B515" s="10" t="str">
        <f t="shared" si="7"/>
        <v>8420114125161720UF0002</v>
      </c>
      <c r="C515" s="11" t="s">
        <v>1169</v>
      </c>
      <c r="D515" s="12" t="s">
        <v>1170</v>
      </c>
      <c r="E515" s="12" t="s">
        <v>1175</v>
      </c>
      <c r="F515" s="12" t="s">
        <v>1176</v>
      </c>
      <c r="G515" s="12" t="s">
        <v>1177</v>
      </c>
      <c r="H515" s="13" t="s">
        <v>1174</v>
      </c>
      <c r="I515" s="13" t="s">
        <v>1172</v>
      </c>
      <c r="J515" s="13" t="s">
        <v>762</v>
      </c>
      <c r="K515" s="13" t="s">
        <v>1187</v>
      </c>
      <c r="L515" s="13" t="s">
        <v>1175</v>
      </c>
      <c r="M515" s="13" t="s">
        <v>358</v>
      </c>
      <c r="N515" s="13" t="s">
        <v>1189</v>
      </c>
      <c r="O515" s="13" t="s">
        <v>762</v>
      </c>
      <c r="P515" s="13" t="s">
        <v>764</v>
      </c>
      <c r="Q515" s="14" t="s">
        <v>338</v>
      </c>
      <c r="R515" s="14" t="s">
        <v>339</v>
      </c>
      <c r="S515" s="14" t="s">
        <v>133</v>
      </c>
      <c r="T515" s="14" t="s">
        <v>593</v>
      </c>
      <c r="U515" s="14" t="s">
        <v>594</v>
      </c>
      <c r="V515" s="16"/>
      <c r="W515" s="16"/>
      <c r="X515" s="16"/>
      <c r="Y515" s="16"/>
      <c r="Z515" s="16"/>
      <c r="AA515" s="16"/>
      <c r="AB515" s="16"/>
      <c r="AC515" s="16"/>
      <c r="AD515" s="16"/>
      <c r="AE515" s="16"/>
      <c r="AF515" s="16"/>
      <c r="AG515" s="16"/>
      <c r="AH515" s="16">
        <v>47287.14</v>
      </c>
      <c r="AI515" s="16">
        <v>206837.94</v>
      </c>
      <c r="AJ515" s="16">
        <v>235992.45</v>
      </c>
      <c r="AK515" s="16">
        <v>291631.03000000003</v>
      </c>
      <c r="AL515" s="16">
        <v>297541.07</v>
      </c>
      <c r="AM515" s="16">
        <v>6355871.1500000004</v>
      </c>
      <c r="AN515" s="16">
        <v>661090.43999999994</v>
      </c>
      <c r="AO515" s="16">
        <v>411638.18</v>
      </c>
      <c r="AP515" s="16">
        <v>502121.9</v>
      </c>
      <c r="AQ515" s="16">
        <v>435228.94</v>
      </c>
      <c r="AR515" s="16">
        <v>527879.86</v>
      </c>
      <c r="AS515" s="16">
        <v>843735.04000000004</v>
      </c>
      <c r="AT515" s="16">
        <v>175263.41</v>
      </c>
      <c r="AU515" s="16">
        <v>244236.99</v>
      </c>
      <c r="AV515" s="16">
        <v>781297.45</v>
      </c>
      <c r="AW515" s="16">
        <v>678653.55</v>
      </c>
      <c r="AX515" s="16">
        <v>576610.48</v>
      </c>
      <c r="AY515" s="16">
        <v>940068.98</v>
      </c>
      <c r="AZ515" s="301"/>
      <c r="BA515" s="301"/>
    </row>
    <row r="516" spans="2:53" ht="62" hidden="1" thickTop="1" thickBot="1" x14ac:dyDescent="0.25">
      <c r="B516" s="10" t="str">
        <f t="shared" si="7"/>
        <v>8420114125161720UF0003</v>
      </c>
      <c r="C516" s="11" t="s">
        <v>1169</v>
      </c>
      <c r="D516" s="12" t="s">
        <v>1170</v>
      </c>
      <c r="E516" s="12" t="s">
        <v>1175</v>
      </c>
      <c r="F516" s="12" t="s">
        <v>1176</v>
      </c>
      <c r="G516" s="12" t="s">
        <v>1177</v>
      </c>
      <c r="H516" s="13" t="s">
        <v>1174</v>
      </c>
      <c r="I516" s="13" t="s">
        <v>1172</v>
      </c>
      <c r="J516" s="13" t="s">
        <v>762</v>
      </c>
      <c r="K516" s="13" t="s">
        <v>1187</v>
      </c>
      <c r="L516" s="13" t="s">
        <v>1175</v>
      </c>
      <c r="M516" s="13" t="s">
        <v>359</v>
      </c>
      <c r="N516" s="13" t="s">
        <v>1180</v>
      </c>
      <c r="O516" s="13" t="s">
        <v>762</v>
      </c>
      <c r="P516" s="13" t="s">
        <v>764</v>
      </c>
      <c r="Q516" s="14" t="s">
        <v>338</v>
      </c>
      <c r="R516" s="14" t="s">
        <v>339</v>
      </c>
      <c r="S516" s="14" t="s">
        <v>133</v>
      </c>
      <c r="T516" s="14" t="s">
        <v>593</v>
      </c>
      <c r="U516" s="14" t="s">
        <v>594</v>
      </c>
      <c r="V516" s="16"/>
      <c r="W516" s="16"/>
      <c r="X516" s="16"/>
      <c r="Y516" s="16"/>
      <c r="Z516" s="16"/>
      <c r="AA516" s="16"/>
      <c r="AB516" s="16"/>
      <c r="AC516" s="16"/>
      <c r="AD516" s="16"/>
      <c r="AE516" s="16"/>
      <c r="AF516" s="16"/>
      <c r="AG516" s="16"/>
      <c r="AH516" s="16">
        <v>359076.43</v>
      </c>
      <c r="AI516" s="16">
        <v>859126.69</v>
      </c>
      <c r="AJ516" s="16">
        <v>1647327.23</v>
      </c>
      <c r="AK516" s="16">
        <v>1609778.29</v>
      </c>
      <c r="AL516" s="16">
        <v>1468316.46</v>
      </c>
      <c r="AM516" s="16">
        <v>1240133.28</v>
      </c>
      <c r="AN516" s="16">
        <v>2351971.5299999998</v>
      </c>
      <c r="AO516" s="16">
        <v>1971374.9</v>
      </c>
      <c r="AP516" s="16">
        <v>1599531.04</v>
      </c>
      <c r="AQ516" s="16">
        <v>1413686.15</v>
      </c>
      <c r="AR516" s="16">
        <v>2383028.31</v>
      </c>
      <c r="AS516" s="16">
        <v>4155690.74</v>
      </c>
      <c r="AT516" s="16">
        <v>1613120.69</v>
      </c>
      <c r="AU516" s="16">
        <v>3349990.31</v>
      </c>
      <c r="AV516" s="16">
        <v>2928828.1</v>
      </c>
      <c r="AW516" s="16">
        <v>2938338.21</v>
      </c>
      <c r="AX516" s="16">
        <v>4467620.91</v>
      </c>
      <c r="AY516" s="16">
        <v>3256766.49</v>
      </c>
      <c r="AZ516" s="301"/>
      <c r="BA516" s="301"/>
    </row>
    <row r="517" spans="2:53" ht="62" hidden="1" thickTop="1" thickBot="1" x14ac:dyDescent="0.25">
      <c r="B517" s="10" t="str">
        <f t="shared" ref="B517:B580" si="8">CONCATENATE(H517,I517,J517,K517,L517,M517)</f>
        <v>8420114125161720UF0004</v>
      </c>
      <c r="C517" s="11" t="s">
        <v>1169</v>
      </c>
      <c r="D517" s="12" t="s">
        <v>1170</v>
      </c>
      <c r="E517" s="12" t="s">
        <v>1175</v>
      </c>
      <c r="F517" s="12" t="s">
        <v>1176</v>
      </c>
      <c r="G517" s="12" t="s">
        <v>1177</v>
      </c>
      <c r="H517" s="13" t="s">
        <v>1174</v>
      </c>
      <c r="I517" s="13" t="s">
        <v>1172</v>
      </c>
      <c r="J517" s="13" t="s">
        <v>762</v>
      </c>
      <c r="K517" s="13" t="s">
        <v>1187</v>
      </c>
      <c r="L517" s="13" t="s">
        <v>1175</v>
      </c>
      <c r="M517" s="13" t="s">
        <v>383</v>
      </c>
      <c r="N517" s="13" t="s">
        <v>1181</v>
      </c>
      <c r="O517" s="13" t="s">
        <v>762</v>
      </c>
      <c r="P517" s="13" t="s">
        <v>764</v>
      </c>
      <c r="Q517" s="14" t="s">
        <v>338</v>
      </c>
      <c r="R517" s="14" t="s">
        <v>339</v>
      </c>
      <c r="S517" s="14" t="s">
        <v>133</v>
      </c>
      <c r="T517" s="14" t="s">
        <v>593</v>
      </c>
      <c r="U517" s="14" t="s">
        <v>594</v>
      </c>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v>1997508.07</v>
      </c>
      <c r="AR517" s="16">
        <v>0</v>
      </c>
      <c r="AS517" s="16">
        <v>839562.37</v>
      </c>
      <c r="AT517" s="16"/>
      <c r="AU517" s="16"/>
      <c r="AV517" s="16"/>
      <c r="AW517" s="16"/>
      <c r="AX517" s="16"/>
      <c r="AY517" s="16"/>
      <c r="AZ517" s="301"/>
      <c r="BA517" s="301"/>
    </row>
    <row r="518" spans="2:53" ht="62" hidden="1" thickTop="1" thickBot="1" x14ac:dyDescent="0.25">
      <c r="B518" s="10" t="str">
        <f t="shared" si="8"/>
        <v>8420114125161720UF0005</v>
      </c>
      <c r="C518" s="11" t="s">
        <v>1169</v>
      </c>
      <c r="D518" s="12" t="s">
        <v>1170</v>
      </c>
      <c r="E518" s="12" t="s">
        <v>1175</v>
      </c>
      <c r="F518" s="12" t="s">
        <v>1176</v>
      </c>
      <c r="G518" s="12" t="s">
        <v>1177</v>
      </c>
      <c r="H518" s="13" t="s">
        <v>1174</v>
      </c>
      <c r="I518" s="13" t="s">
        <v>1172</v>
      </c>
      <c r="J518" s="13" t="s">
        <v>762</v>
      </c>
      <c r="K518" s="13" t="s">
        <v>1187</v>
      </c>
      <c r="L518" s="13" t="s">
        <v>1175</v>
      </c>
      <c r="M518" s="13" t="s">
        <v>368</v>
      </c>
      <c r="N518" s="13" t="s">
        <v>1182</v>
      </c>
      <c r="O518" s="13" t="s">
        <v>762</v>
      </c>
      <c r="P518" s="13" t="s">
        <v>764</v>
      </c>
      <c r="Q518" s="14" t="s">
        <v>338</v>
      </c>
      <c r="R518" s="14" t="s">
        <v>339</v>
      </c>
      <c r="S518" s="14" t="s">
        <v>133</v>
      </c>
      <c r="T518" s="14" t="s">
        <v>593</v>
      </c>
      <c r="U518" s="14" t="s">
        <v>594</v>
      </c>
      <c r="V518" s="16"/>
      <c r="W518" s="16"/>
      <c r="X518" s="16"/>
      <c r="Y518" s="16"/>
      <c r="Z518" s="16"/>
      <c r="AA518" s="16"/>
      <c r="AB518" s="16"/>
      <c r="AC518" s="16"/>
      <c r="AD518" s="16"/>
      <c r="AE518" s="16"/>
      <c r="AF518" s="16"/>
      <c r="AG518" s="16"/>
      <c r="AH518" s="16">
        <v>0</v>
      </c>
      <c r="AI518" s="16">
        <v>716962.67</v>
      </c>
      <c r="AJ518" s="16">
        <v>1131145.75</v>
      </c>
      <c r="AK518" s="16">
        <v>1135284.25</v>
      </c>
      <c r="AL518" s="16">
        <v>1148421.82</v>
      </c>
      <c r="AM518" s="16">
        <v>1473126.21</v>
      </c>
      <c r="AN518" s="16">
        <v>1643434.08</v>
      </c>
      <c r="AO518" s="16">
        <v>1297190.58</v>
      </c>
      <c r="AP518" s="16">
        <v>1290397.8799999999</v>
      </c>
      <c r="AQ518" s="16">
        <v>1278781.33</v>
      </c>
      <c r="AR518" s="16">
        <v>1257558.5900000001</v>
      </c>
      <c r="AS518" s="16">
        <v>1087771.27</v>
      </c>
      <c r="AT518" s="16">
        <v>657204.09</v>
      </c>
      <c r="AU518" s="16">
        <v>213934.77</v>
      </c>
      <c r="AV518" s="16">
        <v>3847.32</v>
      </c>
      <c r="AW518" s="16">
        <v>68513</v>
      </c>
      <c r="AX518" s="16">
        <v>196334.66</v>
      </c>
      <c r="AY518" s="16">
        <v>119663.6</v>
      </c>
      <c r="AZ518" s="301"/>
      <c r="BA518" s="301"/>
    </row>
    <row r="519" spans="2:53" ht="62" hidden="1" thickTop="1" thickBot="1" x14ac:dyDescent="0.25">
      <c r="B519" s="10" t="str">
        <f t="shared" si="8"/>
        <v>8420114125161720UF0006</v>
      </c>
      <c r="C519" s="11" t="s">
        <v>1169</v>
      </c>
      <c r="D519" s="12" t="s">
        <v>1170</v>
      </c>
      <c r="E519" s="12" t="s">
        <v>1175</v>
      </c>
      <c r="F519" s="12" t="s">
        <v>1176</v>
      </c>
      <c r="G519" s="12" t="s">
        <v>1177</v>
      </c>
      <c r="H519" s="13" t="s">
        <v>1174</v>
      </c>
      <c r="I519" s="13" t="s">
        <v>1172</v>
      </c>
      <c r="J519" s="13" t="s">
        <v>762</v>
      </c>
      <c r="K519" s="13" t="s">
        <v>1187</v>
      </c>
      <c r="L519" s="13" t="s">
        <v>1175</v>
      </c>
      <c r="M519" s="13" t="s">
        <v>391</v>
      </c>
      <c r="N519" s="13" t="s">
        <v>1190</v>
      </c>
      <c r="O519" s="13" t="s">
        <v>762</v>
      </c>
      <c r="P519" s="13" t="s">
        <v>764</v>
      </c>
      <c r="Q519" s="14" t="s">
        <v>338</v>
      </c>
      <c r="R519" s="14" t="s">
        <v>339</v>
      </c>
      <c r="S519" s="14" t="s">
        <v>133</v>
      </c>
      <c r="T519" s="14" t="s">
        <v>593</v>
      </c>
      <c r="U519" s="14" t="s">
        <v>594</v>
      </c>
      <c r="V519" s="16"/>
      <c r="W519" s="16"/>
      <c r="X519" s="16"/>
      <c r="Y519" s="16"/>
      <c r="Z519" s="16"/>
      <c r="AA519" s="16"/>
      <c r="AB519" s="16"/>
      <c r="AC519" s="16"/>
      <c r="AD519" s="16"/>
      <c r="AE519" s="16"/>
      <c r="AF519" s="16"/>
      <c r="AG519" s="16"/>
      <c r="AH519" s="16">
        <v>9322.48</v>
      </c>
      <c r="AI519" s="16">
        <v>26739.97</v>
      </c>
      <c r="AJ519" s="16">
        <v>94275.17</v>
      </c>
      <c r="AK519" s="16">
        <v>135141.42000000001</v>
      </c>
      <c r="AL519" s="16">
        <v>125155.66</v>
      </c>
      <c r="AM519" s="16">
        <v>191338.92</v>
      </c>
      <c r="AN519" s="16">
        <v>247042.28</v>
      </c>
      <c r="AO519" s="16">
        <v>156221.44</v>
      </c>
      <c r="AP519" s="16">
        <v>205946.47</v>
      </c>
      <c r="AQ519" s="16">
        <v>239631.86</v>
      </c>
      <c r="AR519" s="16">
        <v>332637.18</v>
      </c>
      <c r="AS519" s="16">
        <v>359468.98</v>
      </c>
      <c r="AT519" s="16">
        <v>100488.88</v>
      </c>
      <c r="AU519" s="16">
        <v>164962.21</v>
      </c>
      <c r="AV519" s="16">
        <v>123700.21</v>
      </c>
      <c r="AW519" s="16">
        <v>150734.81</v>
      </c>
      <c r="AX519" s="16">
        <v>395193.01</v>
      </c>
      <c r="AY519" s="16">
        <v>207260.54</v>
      </c>
      <c r="AZ519" s="301"/>
      <c r="BA519" s="301"/>
    </row>
    <row r="520" spans="2:53" ht="62" hidden="1" thickTop="1" thickBot="1" x14ac:dyDescent="0.25">
      <c r="B520" s="10" t="str">
        <f t="shared" si="8"/>
        <v>8420114125161720UF0007</v>
      </c>
      <c r="C520" s="11" t="s">
        <v>1169</v>
      </c>
      <c r="D520" s="12" t="s">
        <v>1170</v>
      </c>
      <c r="E520" s="12" t="s">
        <v>1175</v>
      </c>
      <c r="F520" s="12" t="s">
        <v>1176</v>
      </c>
      <c r="G520" s="12" t="s">
        <v>1177</v>
      </c>
      <c r="H520" s="13" t="s">
        <v>1174</v>
      </c>
      <c r="I520" s="13" t="s">
        <v>1172</v>
      </c>
      <c r="J520" s="13" t="s">
        <v>762</v>
      </c>
      <c r="K520" s="13" t="s">
        <v>1187</v>
      </c>
      <c r="L520" s="13" t="s">
        <v>1175</v>
      </c>
      <c r="M520" s="13" t="s">
        <v>370</v>
      </c>
      <c r="N520" s="13" t="s">
        <v>1191</v>
      </c>
      <c r="O520" s="13" t="s">
        <v>762</v>
      </c>
      <c r="P520" s="13" t="s">
        <v>764</v>
      </c>
      <c r="Q520" s="14" t="s">
        <v>338</v>
      </c>
      <c r="R520" s="14" t="s">
        <v>339</v>
      </c>
      <c r="S520" s="14" t="s">
        <v>133</v>
      </c>
      <c r="T520" s="14" t="s">
        <v>593</v>
      </c>
      <c r="U520" s="14" t="s">
        <v>594</v>
      </c>
      <c r="V520" s="16"/>
      <c r="W520" s="16"/>
      <c r="X520" s="16"/>
      <c r="Y520" s="16"/>
      <c r="Z520" s="16"/>
      <c r="AA520" s="16"/>
      <c r="AB520" s="16"/>
      <c r="AC520" s="16"/>
      <c r="AD520" s="16"/>
      <c r="AE520" s="16"/>
      <c r="AF520" s="16"/>
      <c r="AG520" s="16"/>
      <c r="AH520" s="16">
        <v>39940.269999999997</v>
      </c>
      <c r="AI520" s="16">
        <v>286610.40999999997</v>
      </c>
      <c r="AJ520" s="16">
        <v>128058.64</v>
      </c>
      <c r="AK520" s="16">
        <v>237074.17</v>
      </c>
      <c r="AL520" s="16">
        <v>508781.64</v>
      </c>
      <c r="AM520" s="16">
        <v>606718.87</v>
      </c>
      <c r="AN520" s="16">
        <v>719190.19</v>
      </c>
      <c r="AO520" s="16">
        <v>792371.77</v>
      </c>
      <c r="AP520" s="16">
        <v>1113663.52</v>
      </c>
      <c r="AQ520" s="16">
        <v>880590.51</v>
      </c>
      <c r="AR520" s="16">
        <v>1494291.59</v>
      </c>
      <c r="AS520" s="16">
        <v>1956823.18</v>
      </c>
      <c r="AT520" s="16">
        <v>485555.68</v>
      </c>
      <c r="AU520" s="16">
        <v>1079647.67</v>
      </c>
      <c r="AV520" s="16">
        <v>1177373.23</v>
      </c>
      <c r="AW520" s="16">
        <v>865193.48</v>
      </c>
      <c r="AX520" s="16">
        <v>1014216.14</v>
      </c>
      <c r="AY520" s="16">
        <v>842186.99</v>
      </c>
      <c r="AZ520" s="301"/>
      <c r="BA520" s="301"/>
    </row>
    <row r="521" spans="2:53" ht="62" hidden="1" thickTop="1" thickBot="1" x14ac:dyDescent="0.25">
      <c r="B521" s="10" t="str">
        <f t="shared" si="8"/>
        <v>8420114125161720UF0008</v>
      </c>
      <c r="C521" s="11" t="s">
        <v>1169</v>
      </c>
      <c r="D521" s="12" t="s">
        <v>1170</v>
      </c>
      <c r="E521" s="12" t="s">
        <v>1175</v>
      </c>
      <c r="F521" s="12" t="s">
        <v>1176</v>
      </c>
      <c r="G521" s="12" t="s">
        <v>1177</v>
      </c>
      <c r="H521" s="13" t="s">
        <v>1174</v>
      </c>
      <c r="I521" s="13" t="s">
        <v>1172</v>
      </c>
      <c r="J521" s="13" t="s">
        <v>762</v>
      </c>
      <c r="K521" s="13" t="s">
        <v>1187</v>
      </c>
      <c r="L521" s="13" t="s">
        <v>1175</v>
      </c>
      <c r="M521" s="13" t="s">
        <v>372</v>
      </c>
      <c r="N521" s="13" t="s">
        <v>1192</v>
      </c>
      <c r="O521" s="13" t="s">
        <v>762</v>
      </c>
      <c r="P521" s="13" t="s">
        <v>764</v>
      </c>
      <c r="Q521" s="14" t="s">
        <v>338</v>
      </c>
      <c r="R521" s="14" t="s">
        <v>339</v>
      </c>
      <c r="S521" s="14" t="s">
        <v>133</v>
      </c>
      <c r="T521" s="14" t="s">
        <v>593</v>
      </c>
      <c r="U521" s="14" t="s">
        <v>594</v>
      </c>
      <c r="V521" s="16"/>
      <c r="W521" s="16"/>
      <c r="X521" s="16"/>
      <c r="Y521" s="16"/>
      <c r="Z521" s="16"/>
      <c r="AA521" s="16"/>
      <c r="AB521" s="16"/>
      <c r="AC521" s="16"/>
      <c r="AD521" s="16"/>
      <c r="AE521" s="16"/>
      <c r="AF521" s="16"/>
      <c r="AG521" s="16"/>
      <c r="AH521" s="16">
        <v>3735.63</v>
      </c>
      <c r="AI521" s="16">
        <v>36210.93</v>
      </c>
      <c r="AJ521" s="16">
        <v>51402.239999999998</v>
      </c>
      <c r="AK521" s="16">
        <v>58027.64</v>
      </c>
      <c r="AL521" s="16">
        <v>118396.47</v>
      </c>
      <c r="AM521" s="16">
        <v>65905</v>
      </c>
      <c r="AN521" s="16">
        <v>42622.58</v>
      </c>
      <c r="AO521" s="16">
        <v>66687.14</v>
      </c>
      <c r="AP521" s="16">
        <v>69708.5</v>
      </c>
      <c r="AQ521" s="16">
        <v>28864.89</v>
      </c>
      <c r="AR521" s="16">
        <v>55363.29</v>
      </c>
      <c r="AS521" s="16">
        <v>39102.31</v>
      </c>
      <c r="AT521" s="16">
        <v>25840.45</v>
      </c>
      <c r="AU521" s="16">
        <v>70440.56</v>
      </c>
      <c r="AV521" s="16">
        <v>73849.14</v>
      </c>
      <c r="AW521" s="16">
        <v>51160.69</v>
      </c>
      <c r="AX521" s="16">
        <v>42166.21</v>
      </c>
      <c r="AY521" s="16">
        <v>64113.65</v>
      </c>
      <c r="AZ521" s="301"/>
      <c r="BA521" s="301"/>
    </row>
    <row r="522" spans="2:53" ht="62" hidden="1" thickTop="1" thickBot="1" x14ac:dyDescent="0.25">
      <c r="B522" s="10" t="str">
        <f t="shared" si="8"/>
        <v>8420114125161720UFMP20</v>
      </c>
      <c r="C522" s="11" t="s">
        <v>1169</v>
      </c>
      <c r="D522" s="12" t="s">
        <v>1170</v>
      </c>
      <c r="E522" s="12" t="s">
        <v>1175</v>
      </c>
      <c r="F522" s="12" t="s">
        <v>1176</v>
      </c>
      <c r="G522" s="12" t="s">
        <v>1177</v>
      </c>
      <c r="H522" s="13" t="s">
        <v>1174</v>
      </c>
      <c r="I522" s="13" t="s">
        <v>1172</v>
      </c>
      <c r="J522" s="13" t="s">
        <v>762</v>
      </c>
      <c r="K522" s="13" t="s">
        <v>1187</v>
      </c>
      <c r="L522" s="13" t="s">
        <v>1175</v>
      </c>
      <c r="M522" s="13" t="s">
        <v>524</v>
      </c>
      <c r="N522" s="13" t="s">
        <v>1193</v>
      </c>
      <c r="O522" s="13" t="s">
        <v>762</v>
      </c>
      <c r="P522" s="13" t="s">
        <v>764</v>
      </c>
      <c r="Q522" s="14" t="s">
        <v>338</v>
      </c>
      <c r="R522" s="14" t="s">
        <v>339</v>
      </c>
      <c r="S522" s="14" t="s">
        <v>133</v>
      </c>
      <c r="T522" s="14" t="s">
        <v>593</v>
      </c>
      <c r="U522" s="14" t="s">
        <v>594</v>
      </c>
      <c r="V522" s="16"/>
      <c r="W522" s="16"/>
      <c r="X522" s="16"/>
      <c r="Y522" s="16"/>
      <c r="Z522" s="16"/>
      <c r="AA522" s="16"/>
      <c r="AB522" s="16"/>
      <c r="AC522" s="16"/>
      <c r="AD522" s="16"/>
      <c r="AE522" s="16"/>
      <c r="AF522" s="16"/>
      <c r="AG522" s="16"/>
      <c r="AH522" s="16"/>
      <c r="AI522" s="16"/>
      <c r="AJ522" s="16"/>
      <c r="AK522" s="16">
        <v>217854.48</v>
      </c>
      <c r="AL522" s="16">
        <v>435551.24</v>
      </c>
      <c r="AM522" s="16">
        <v>500440.65</v>
      </c>
      <c r="AN522" s="16">
        <v>7832728.5</v>
      </c>
      <c r="AO522" s="16">
        <v>3712364.45</v>
      </c>
      <c r="AP522" s="16">
        <v>5424222.71</v>
      </c>
      <c r="AQ522" s="16">
        <v>12393566.73</v>
      </c>
      <c r="AR522" s="16">
        <v>10098174.5</v>
      </c>
      <c r="AS522" s="16">
        <v>10277801.01</v>
      </c>
      <c r="AT522" s="16">
        <v>2007708.48</v>
      </c>
      <c r="AU522" s="16">
        <v>8472045.9399999995</v>
      </c>
      <c r="AV522" s="16">
        <v>6378870.8499999996</v>
      </c>
      <c r="AW522" s="16">
        <v>1242816.3400000001</v>
      </c>
      <c r="AX522" s="16">
        <v>8395150.0600000005</v>
      </c>
      <c r="AY522" s="16">
        <v>8758038.75</v>
      </c>
      <c r="AZ522" s="301"/>
      <c r="BA522" s="301"/>
    </row>
    <row r="523" spans="2:53" ht="62" hidden="1" thickTop="1" thickBot="1" x14ac:dyDescent="0.25">
      <c r="B523" s="10" t="str">
        <f t="shared" si="8"/>
        <v>3020214423061721BO0000</v>
      </c>
      <c r="C523" s="11" t="s">
        <v>1169</v>
      </c>
      <c r="D523" s="12" t="s">
        <v>1170</v>
      </c>
      <c r="E523" s="12" t="s">
        <v>1194</v>
      </c>
      <c r="F523" s="12" t="s">
        <v>1195</v>
      </c>
      <c r="G523" s="12" t="s">
        <v>1196</v>
      </c>
      <c r="H523" s="13" t="s">
        <v>1171</v>
      </c>
      <c r="I523" s="13" t="s">
        <v>1172</v>
      </c>
      <c r="J523" s="13" t="s">
        <v>589</v>
      </c>
      <c r="K523" s="13" t="s">
        <v>1173</v>
      </c>
      <c r="L523" s="13" t="s">
        <v>1194</v>
      </c>
      <c r="M523" s="13" t="s">
        <v>347</v>
      </c>
      <c r="N523" s="13" t="s">
        <v>1197</v>
      </c>
      <c r="O523" s="13" t="s">
        <v>589</v>
      </c>
      <c r="P523" s="13" t="s">
        <v>592</v>
      </c>
      <c r="Q523" s="14" t="s">
        <v>338</v>
      </c>
      <c r="R523" s="14" t="s">
        <v>339</v>
      </c>
      <c r="S523" s="14" t="s">
        <v>133</v>
      </c>
      <c r="T523" s="14" t="s">
        <v>593</v>
      </c>
      <c r="U523" s="14" t="s">
        <v>594</v>
      </c>
      <c r="V523" s="16"/>
      <c r="W523" s="16"/>
      <c r="X523" s="16"/>
      <c r="Y523" s="16">
        <v>173680.59</v>
      </c>
      <c r="Z523" s="16">
        <v>78000.009999999995</v>
      </c>
      <c r="AA523" s="16">
        <v>0</v>
      </c>
      <c r="AB523" s="16">
        <v>9271.2099999999991</v>
      </c>
      <c r="AC523" s="16">
        <v>8056</v>
      </c>
      <c r="AD523" s="16">
        <v>403030</v>
      </c>
      <c r="AE523" s="16">
        <v>12160</v>
      </c>
      <c r="AF523" s="16">
        <v>0</v>
      </c>
      <c r="AG523" s="16">
        <v>12980</v>
      </c>
      <c r="AH523" s="16"/>
      <c r="AI523" s="16"/>
      <c r="AJ523" s="16"/>
      <c r="AK523" s="16"/>
      <c r="AL523" s="16"/>
      <c r="AM523" s="16"/>
      <c r="AN523" s="16"/>
      <c r="AO523" s="16"/>
      <c r="AP523" s="16"/>
      <c r="AQ523" s="16"/>
      <c r="AR523" s="16"/>
      <c r="AS523" s="16"/>
      <c r="AT523" s="16"/>
      <c r="AU523" s="16"/>
      <c r="AV523" s="16"/>
      <c r="AW523" s="16"/>
      <c r="AX523" s="16"/>
      <c r="AY523" s="16"/>
      <c r="AZ523" s="301"/>
      <c r="BA523" s="301"/>
    </row>
    <row r="524" spans="2:53" ht="62" hidden="1" thickTop="1" thickBot="1" x14ac:dyDescent="0.25">
      <c r="B524" s="10" t="str">
        <f t="shared" si="8"/>
        <v>3020214423061721BO0001</v>
      </c>
      <c r="C524" s="11" t="s">
        <v>1169</v>
      </c>
      <c r="D524" s="12" t="s">
        <v>1170</v>
      </c>
      <c r="E524" s="12" t="s">
        <v>1194</v>
      </c>
      <c r="F524" s="12" t="s">
        <v>1195</v>
      </c>
      <c r="G524" s="12" t="s">
        <v>1196</v>
      </c>
      <c r="H524" s="13" t="s">
        <v>1171</v>
      </c>
      <c r="I524" s="13" t="s">
        <v>1172</v>
      </c>
      <c r="J524" s="13" t="s">
        <v>589</v>
      </c>
      <c r="K524" s="13" t="s">
        <v>1173</v>
      </c>
      <c r="L524" s="13" t="s">
        <v>1194</v>
      </c>
      <c r="M524" s="13" t="s">
        <v>335</v>
      </c>
      <c r="N524" s="13" t="s">
        <v>1198</v>
      </c>
      <c r="O524" s="13" t="s">
        <v>589</v>
      </c>
      <c r="P524" s="13" t="s">
        <v>592</v>
      </c>
      <c r="Q524" s="14" t="s">
        <v>338</v>
      </c>
      <c r="R524" s="14" t="s">
        <v>339</v>
      </c>
      <c r="S524" s="14" t="s">
        <v>133</v>
      </c>
      <c r="T524" s="14" t="s">
        <v>593</v>
      </c>
      <c r="U524" s="14" t="s">
        <v>594</v>
      </c>
      <c r="V524" s="16">
        <v>181610.41</v>
      </c>
      <c r="W524" s="16">
        <v>248786.46</v>
      </c>
      <c r="X524" s="16">
        <v>117400.26</v>
      </c>
      <c r="Y524" s="16">
        <v>170591.17</v>
      </c>
      <c r="Z524" s="16">
        <v>301172.63</v>
      </c>
      <c r="AA524" s="16">
        <v>53501.19</v>
      </c>
      <c r="AB524" s="16">
        <v>61540.39</v>
      </c>
      <c r="AC524" s="16">
        <v>17959.939999999999</v>
      </c>
      <c r="AD524" s="16">
        <v>39504.32</v>
      </c>
      <c r="AE524" s="16">
        <v>43572.58</v>
      </c>
      <c r="AF524" s="16">
        <v>18534.78</v>
      </c>
      <c r="AG524" s="16">
        <v>31050.25</v>
      </c>
      <c r="AH524" s="16"/>
      <c r="AI524" s="16">
        <v>3756.54</v>
      </c>
      <c r="AJ524" s="16">
        <v>0</v>
      </c>
      <c r="AK524" s="16">
        <v>1494.41</v>
      </c>
      <c r="AL524" s="16">
        <v>116.52</v>
      </c>
      <c r="AM524" s="16">
        <v>1380.11</v>
      </c>
      <c r="AN524" s="16">
        <v>381.36</v>
      </c>
      <c r="AO524" s="16">
        <v>0</v>
      </c>
      <c r="AP524" s="16">
        <v>0</v>
      </c>
      <c r="AQ524" s="16">
        <v>792.81</v>
      </c>
      <c r="AR524" s="16">
        <v>0</v>
      </c>
      <c r="AS524" s="16">
        <v>68.75</v>
      </c>
      <c r="AT524" s="16"/>
      <c r="AU524" s="16"/>
      <c r="AV524" s="16"/>
      <c r="AW524" s="16"/>
      <c r="AX524" s="16"/>
      <c r="AY524" s="16"/>
      <c r="AZ524" s="301"/>
      <c r="BA524" s="301"/>
    </row>
    <row r="525" spans="2:53" ht="62" hidden="1" thickTop="1" thickBot="1" x14ac:dyDescent="0.25">
      <c r="B525" s="10" t="str">
        <f t="shared" si="8"/>
        <v>3020214423061721BO0002</v>
      </c>
      <c r="C525" s="11" t="s">
        <v>1169</v>
      </c>
      <c r="D525" s="12" t="s">
        <v>1170</v>
      </c>
      <c r="E525" s="12" t="s">
        <v>1194</v>
      </c>
      <c r="F525" s="12" t="s">
        <v>1195</v>
      </c>
      <c r="G525" s="12" t="s">
        <v>1196</v>
      </c>
      <c r="H525" s="13" t="s">
        <v>1171</v>
      </c>
      <c r="I525" s="13" t="s">
        <v>1172</v>
      </c>
      <c r="J525" s="13" t="s">
        <v>589</v>
      </c>
      <c r="K525" s="13" t="s">
        <v>1173</v>
      </c>
      <c r="L525" s="13" t="s">
        <v>1194</v>
      </c>
      <c r="M525" s="13" t="s">
        <v>358</v>
      </c>
      <c r="N525" s="13" t="s">
        <v>1199</v>
      </c>
      <c r="O525" s="13" t="s">
        <v>589</v>
      </c>
      <c r="P525" s="13" t="s">
        <v>592</v>
      </c>
      <c r="Q525" s="14" t="s">
        <v>338</v>
      </c>
      <c r="R525" s="14" t="s">
        <v>339</v>
      </c>
      <c r="S525" s="14" t="s">
        <v>133</v>
      </c>
      <c r="T525" s="14" t="s">
        <v>593</v>
      </c>
      <c r="U525" s="14" t="s">
        <v>594</v>
      </c>
      <c r="V525" s="16">
        <v>127451.07</v>
      </c>
      <c r="W525" s="16">
        <v>39878.5</v>
      </c>
      <c r="X525" s="16">
        <v>61808.28</v>
      </c>
      <c r="Y525" s="16">
        <v>618970.43000000005</v>
      </c>
      <c r="Z525" s="16">
        <v>440615.76</v>
      </c>
      <c r="AA525" s="16">
        <v>374823.98</v>
      </c>
      <c r="AB525" s="16">
        <v>182902.3</v>
      </c>
      <c r="AC525" s="16">
        <v>101715.59</v>
      </c>
      <c r="AD525" s="16">
        <v>82168.03</v>
      </c>
      <c r="AE525" s="16">
        <v>0</v>
      </c>
      <c r="AF525" s="16">
        <v>0</v>
      </c>
      <c r="AG525" s="16">
        <v>0</v>
      </c>
      <c r="AH525" s="16"/>
      <c r="AI525" s="16">
        <v>500</v>
      </c>
      <c r="AJ525" s="16">
        <v>0</v>
      </c>
      <c r="AK525" s="16">
        <v>0</v>
      </c>
      <c r="AL525" s="16">
        <v>0</v>
      </c>
      <c r="AM525" s="16">
        <v>0</v>
      </c>
      <c r="AN525" s="16">
        <v>0</v>
      </c>
      <c r="AO525" s="16">
        <v>0</v>
      </c>
      <c r="AP525" s="16">
        <v>0</v>
      </c>
      <c r="AQ525" s="16">
        <v>0</v>
      </c>
      <c r="AR525" s="16">
        <v>0</v>
      </c>
      <c r="AS525" s="16">
        <v>49266.48</v>
      </c>
      <c r="AT525" s="16"/>
      <c r="AU525" s="16"/>
      <c r="AV525" s="16"/>
      <c r="AW525" s="16"/>
      <c r="AX525" s="16"/>
      <c r="AY525" s="16"/>
      <c r="AZ525" s="301"/>
      <c r="BA525" s="301"/>
    </row>
    <row r="526" spans="2:53" ht="62" hidden="1" thickTop="1" thickBot="1" x14ac:dyDescent="0.25">
      <c r="B526" s="10" t="str">
        <f t="shared" si="8"/>
        <v>3020214423061721BO0003</v>
      </c>
      <c r="C526" s="11" t="s">
        <v>1169</v>
      </c>
      <c r="D526" s="12" t="s">
        <v>1170</v>
      </c>
      <c r="E526" s="12" t="s">
        <v>1194</v>
      </c>
      <c r="F526" s="12" t="s">
        <v>1195</v>
      </c>
      <c r="G526" s="12" t="s">
        <v>1196</v>
      </c>
      <c r="H526" s="13" t="s">
        <v>1171</v>
      </c>
      <c r="I526" s="13" t="s">
        <v>1172</v>
      </c>
      <c r="J526" s="13" t="s">
        <v>589</v>
      </c>
      <c r="K526" s="13" t="s">
        <v>1173</v>
      </c>
      <c r="L526" s="13" t="s">
        <v>1194</v>
      </c>
      <c r="M526" s="13" t="s">
        <v>359</v>
      </c>
      <c r="N526" s="13" t="s">
        <v>1200</v>
      </c>
      <c r="O526" s="13" t="s">
        <v>589</v>
      </c>
      <c r="P526" s="13" t="s">
        <v>592</v>
      </c>
      <c r="Q526" s="14" t="s">
        <v>338</v>
      </c>
      <c r="R526" s="14" t="s">
        <v>339</v>
      </c>
      <c r="S526" s="14" t="s">
        <v>133</v>
      </c>
      <c r="T526" s="14" t="s">
        <v>593</v>
      </c>
      <c r="U526" s="14" t="s">
        <v>594</v>
      </c>
      <c r="V526" s="16">
        <v>289397.86</v>
      </c>
      <c r="W526" s="16">
        <v>160216.23000000001</v>
      </c>
      <c r="X526" s="16">
        <v>112580.65</v>
      </c>
      <c r="Y526" s="16">
        <v>116777.23</v>
      </c>
      <c r="Z526" s="16">
        <v>168581.54</v>
      </c>
      <c r="AA526" s="16">
        <v>71271.789999999994</v>
      </c>
      <c r="AB526" s="16">
        <v>70347.75</v>
      </c>
      <c r="AC526" s="16">
        <v>63820.86</v>
      </c>
      <c r="AD526" s="16">
        <v>115799.75</v>
      </c>
      <c r="AE526" s="16">
        <v>97170.86</v>
      </c>
      <c r="AF526" s="16">
        <v>13896.6</v>
      </c>
      <c r="AG526" s="16">
        <v>38524.9</v>
      </c>
      <c r="AH526" s="16"/>
      <c r="AI526" s="16">
        <v>15791.42</v>
      </c>
      <c r="AJ526" s="16">
        <v>90.47</v>
      </c>
      <c r="AK526" s="16">
        <v>2020.87</v>
      </c>
      <c r="AL526" s="16">
        <v>465.03</v>
      </c>
      <c r="AM526" s="16">
        <v>2574.27</v>
      </c>
      <c r="AN526" s="16">
        <v>0</v>
      </c>
      <c r="AO526" s="16">
        <v>0</v>
      </c>
      <c r="AP526" s="16">
        <v>0</v>
      </c>
      <c r="AQ526" s="16">
        <v>0</v>
      </c>
      <c r="AR526" s="16">
        <v>0</v>
      </c>
      <c r="AS526" s="16">
        <v>5042.37</v>
      </c>
      <c r="AT526" s="16">
        <v>23693.69</v>
      </c>
      <c r="AU526" s="16">
        <v>1826.31</v>
      </c>
      <c r="AV526" s="16">
        <v>0</v>
      </c>
      <c r="AW526" s="16">
        <v>0</v>
      </c>
      <c r="AX526" s="16">
        <v>0</v>
      </c>
      <c r="AY526" s="16">
        <v>1062</v>
      </c>
      <c r="AZ526" s="301"/>
      <c r="BA526" s="301"/>
    </row>
    <row r="527" spans="2:53" ht="62" hidden="1" thickTop="1" thickBot="1" x14ac:dyDescent="0.25">
      <c r="B527" s="10" t="str">
        <f t="shared" si="8"/>
        <v>3020214423061721BO0004</v>
      </c>
      <c r="C527" s="11" t="s">
        <v>1169</v>
      </c>
      <c r="D527" s="12" t="s">
        <v>1170</v>
      </c>
      <c r="E527" s="12" t="s">
        <v>1194</v>
      </c>
      <c r="F527" s="12" t="s">
        <v>1195</v>
      </c>
      <c r="G527" s="12" t="s">
        <v>1196</v>
      </c>
      <c r="H527" s="13" t="s">
        <v>1171</v>
      </c>
      <c r="I527" s="13" t="s">
        <v>1172</v>
      </c>
      <c r="J527" s="13" t="s">
        <v>589</v>
      </c>
      <c r="K527" s="13" t="s">
        <v>1173</v>
      </c>
      <c r="L527" s="13" t="s">
        <v>1194</v>
      </c>
      <c r="M527" s="13" t="s">
        <v>383</v>
      </c>
      <c r="N527" s="13" t="s">
        <v>1190</v>
      </c>
      <c r="O527" s="13" t="s">
        <v>589</v>
      </c>
      <c r="P527" s="13" t="s">
        <v>592</v>
      </c>
      <c r="Q527" s="14" t="s">
        <v>338</v>
      </c>
      <c r="R527" s="14" t="s">
        <v>339</v>
      </c>
      <c r="S527" s="14" t="s">
        <v>133</v>
      </c>
      <c r="T527" s="14" t="s">
        <v>593</v>
      </c>
      <c r="U527" s="14" t="s">
        <v>594</v>
      </c>
      <c r="V527" s="16">
        <v>226598.38</v>
      </c>
      <c r="W527" s="16">
        <v>47397.63</v>
      </c>
      <c r="X527" s="16">
        <v>85609.49</v>
      </c>
      <c r="Y527" s="16">
        <v>122545.16</v>
      </c>
      <c r="Z527" s="16">
        <v>61153.57</v>
      </c>
      <c r="AA527" s="16">
        <v>6817.15</v>
      </c>
      <c r="AB527" s="16">
        <v>28097.599999999999</v>
      </c>
      <c r="AC527" s="16">
        <v>27203.52</v>
      </c>
      <c r="AD527" s="16">
        <v>20917.990000000002</v>
      </c>
      <c r="AE527" s="16">
        <v>18135.900000000001</v>
      </c>
      <c r="AF527" s="16">
        <v>9781.58</v>
      </c>
      <c r="AG527" s="16">
        <v>78829.27</v>
      </c>
      <c r="AH527" s="16"/>
      <c r="AI527" s="16">
        <v>3659.67</v>
      </c>
      <c r="AJ527" s="16">
        <v>38340.26</v>
      </c>
      <c r="AK527" s="16">
        <v>906.18</v>
      </c>
      <c r="AL527" s="16">
        <v>116503.71</v>
      </c>
      <c r="AM527" s="16">
        <v>0</v>
      </c>
      <c r="AN527" s="16">
        <v>0</v>
      </c>
      <c r="AO527" s="16">
        <v>91.94</v>
      </c>
      <c r="AP527" s="16">
        <v>0</v>
      </c>
      <c r="AQ527" s="16">
        <v>0</v>
      </c>
      <c r="AR527" s="16">
        <v>0</v>
      </c>
      <c r="AS527" s="16">
        <v>0</v>
      </c>
      <c r="AT527" s="16"/>
      <c r="AU527" s="16"/>
      <c r="AV527" s="16"/>
      <c r="AW527" s="16"/>
      <c r="AX527" s="16"/>
      <c r="AY527" s="16"/>
      <c r="AZ527" s="301"/>
      <c r="BA527" s="301"/>
    </row>
    <row r="528" spans="2:53" ht="62" hidden="1" thickTop="1" thickBot="1" x14ac:dyDescent="0.25">
      <c r="B528" s="10" t="str">
        <f t="shared" si="8"/>
        <v>3020214423061721BO0005</v>
      </c>
      <c r="C528" s="11" t="s">
        <v>1169</v>
      </c>
      <c r="D528" s="12" t="s">
        <v>1170</v>
      </c>
      <c r="E528" s="12" t="s">
        <v>1194</v>
      </c>
      <c r="F528" s="12" t="s">
        <v>1195</v>
      </c>
      <c r="G528" s="12" t="s">
        <v>1196</v>
      </c>
      <c r="H528" s="13" t="s">
        <v>1171</v>
      </c>
      <c r="I528" s="13" t="s">
        <v>1172</v>
      </c>
      <c r="J528" s="13" t="s">
        <v>589</v>
      </c>
      <c r="K528" s="13" t="s">
        <v>1173</v>
      </c>
      <c r="L528" s="13" t="s">
        <v>1194</v>
      </c>
      <c r="M528" s="13" t="s">
        <v>368</v>
      </c>
      <c r="N528" s="13" t="s">
        <v>1191</v>
      </c>
      <c r="O528" s="13" t="s">
        <v>589</v>
      </c>
      <c r="P528" s="13" t="s">
        <v>592</v>
      </c>
      <c r="Q528" s="14" t="s">
        <v>338</v>
      </c>
      <c r="R528" s="14" t="s">
        <v>339</v>
      </c>
      <c r="S528" s="14" t="s">
        <v>133</v>
      </c>
      <c r="T528" s="14" t="s">
        <v>593</v>
      </c>
      <c r="U528" s="14" t="s">
        <v>594</v>
      </c>
      <c r="V528" s="16">
        <v>871908.26</v>
      </c>
      <c r="W528" s="16">
        <v>1009957.83</v>
      </c>
      <c r="X528" s="16">
        <v>387325.57</v>
      </c>
      <c r="Y528" s="16">
        <v>400591.9</v>
      </c>
      <c r="Z528" s="16">
        <v>514911.1</v>
      </c>
      <c r="AA528" s="16">
        <v>147452.39000000001</v>
      </c>
      <c r="AB528" s="16">
        <v>36919.120000000003</v>
      </c>
      <c r="AC528" s="16">
        <v>20593.419999999998</v>
      </c>
      <c r="AD528" s="16">
        <v>195977.23</v>
      </c>
      <c r="AE528" s="16">
        <v>35734.089999999997</v>
      </c>
      <c r="AF528" s="16">
        <v>75236.259999999995</v>
      </c>
      <c r="AG528" s="16">
        <v>176306.74</v>
      </c>
      <c r="AH528" s="16">
        <v>14501.01</v>
      </c>
      <c r="AI528" s="16">
        <v>25839.39</v>
      </c>
      <c r="AJ528" s="16">
        <v>2070.85</v>
      </c>
      <c r="AK528" s="16">
        <v>993.2</v>
      </c>
      <c r="AL528" s="16">
        <v>1056.8900000000001</v>
      </c>
      <c r="AM528" s="16">
        <v>276.54000000000002</v>
      </c>
      <c r="AN528" s="16">
        <v>0</v>
      </c>
      <c r="AO528" s="16">
        <v>0</v>
      </c>
      <c r="AP528" s="16">
        <v>0</v>
      </c>
      <c r="AQ528" s="16">
        <v>0</v>
      </c>
      <c r="AR528" s="16">
        <v>0</v>
      </c>
      <c r="AS528" s="16">
        <v>0</v>
      </c>
      <c r="AT528" s="16"/>
      <c r="AU528" s="16">
        <v>560.73</v>
      </c>
      <c r="AV528" s="16">
        <v>1103.9000000000001</v>
      </c>
      <c r="AW528" s="16">
        <v>0</v>
      </c>
      <c r="AX528" s="16">
        <v>0</v>
      </c>
      <c r="AY528" s="16">
        <v>0</v>
      </c>
      <c r="AZ528" s="301"/>
      <c r="BA528" s="301"/>
    </row>
    <row r="529" spans="2:53" ht="62" hidden="1" thickTop="1" thickBot="1" x14ac:dyDescent="0.25">
      <c r="B529" s="10" t="str">
        <f t="shared" si="8"/>
        <v>3020214423061721BO0006</v>
      </c>
      <c r="C529" s="11" t="s">
        <v>1169</v>
      </c>
      <c r="D529" s="12" t="s">
        <v>1170</v>
      </c>
      <c r="E529" s="12" t="s">
        <v>1194</v>
      </c>
      <c r="F529" s="12" t="s">
        <v>1195</v>
      </c>
      <c r="G529" s="12" t="s">
        <v>1196</v>
      </c>
      <c r="H529" s="13" t="s">
        <v>1171</v>
      </c>
      <c r="I529" s="13" t="s">
        <v>1172</v>
      </c>
      <c r="J529" s="13" t="s">
        <v>589</v>
      </c>
      <c r="K529" s="13" t="s">
        <v>1173</v>
      </c>
      <c r="L529" s="13" t="s">
        <v>1194</v>
      </c>
      <c r="M529" s="13" t="s">
        <v>391</v>
      </c>
      <c r="N529" s="13" t="s">
        <v>1201</v>
      </c>
      <c r="O529" s="13" t="s">
        <v>589</v>
      </c>
      <c r="P529" s="13" t="s">
        <v>592</v>
      </c>
      <c r="Q529" s="14" t="s">
        <v>338</v>
      </c>
      <c r="R529" s="14" t="s">
        <v>339</v>
      </c>
      <c r="S529" s="14" t="s">
        <v>133</v>
      </c>
      <c r="T529" s="14" t="s">
        <v>593</v>
      </c>
      <c r="U529" s="14" t="s">
        <v>594</v>
      </c>
      <c r="V529" s="16">
        <v>134466.54999999999</v>
      </c>
      <c r="W529" s="16">
        <v>49781.68</v>
      </c>
      <c r="X529" s="16">
        <v>156402.41</v>
      </c>
      <c r="Y529" s="16">
        <v>100444.29</v>
      </c>
      <c r="Z529" s="16">
        <v>224224.11</v>
      </c>
      <c r="AA529" s="16">
        <v>58337.13</v>
      </c>
      <c r="AB529" s="16">
        <v>4009</v>
      </c>
      <c r="AC529" s="16">
        <v>135446</v>
      </c>
      <c r="AD529" s="16">
        <v>15944</v>
      </c>
      <c r="AE529" s="16">
        <v>64782.17</v>
      </c>
      <c r="AF529" s="16">
        <v>128061.86</v>
      </c>
      <c r="AG529" s="16">
        <v>47389.33</v>
      </c>
      <c r="AH529" s="16">
        <v>123449.59</v>
      </c>
      <c r="AI529" s="16">
        <v>12573.23</v>
      </c>
      <c r="AJ529" s="16">
        <v>23691.64</v>
      </c>
      <c r="AK529" s="16">
        <v>4395.66</v>
      </c>
      <c r="AL529" s="16">
        <v>0</v>
      </c>
      <c r="AM529" s="16">
        <v>0</v>
      </c>
      <c r="AN529" s="16">
        <v>371.98</v>
      </c>
      <c r="AO529" s="16">
        <v>4247.03</v>
      </c>
      <c r="AP529" s="16">
        <v>105203.35</v>
      </c>
      <c r="AQ529" s="16">
        <v>8382.15</v>
      </c>
      <c r="AR529" s="16">
        <v>0</v>
      </c>
      <c r="AS529" s="16">
        <v>109576.4</v>
      </c>
      <c r="AT529" s="16"/>
      <c r="AU529" s="16"/>
      <c r="AV529" s="16"/>
      <c r="AW529" s="16"/>
      <c r="AX529" s="16"/>
      <c r="AY529" s="16"/>
      <c r="AZ529" s="301"/>
      <c r="BA529" s="301"/>
    </row>
    <row r="530" spans="2:53" ht="62" hidden="1" thickTop="1" thickBot="1" x14ac:dyDescent="0.25">
      <c r="B530" s="10" t="str">
        <f t="shared" si="8"/>
        <v>3020214423061721BO0007</v>
      </c>
      <c r="C530" s="11" t="s">
        <v>1169</v>
      </c>
      <c r="D530" s="12" t="s">
        <v>1170</v>
      </c>
      <c r="E530" s="12" t="s">
        <v>1194</v>
      </c>
      <c r="F530" s="12" t="s">
        <v>1195</v>
      </c>
      <c r="G530" s="12" t="s">
        <v>1196</v>
      </c>
      <c r="H530" s="13" t="s">
        <v>1171</v>
      </c>
      <c r="I530" s="13" t="s">
        <v>1172</v>
      </c>
      <c r="J530" s="13" t="s">
        <v>589</v>
      </c>
      <c r="K530" s="13" t="s">
        <v>1173</v>
      </c>
      <c r="L530" s="13" t="s">
        <v>1194</v>
      </c>
      <c r="M530" s="13" t="s">
        <v>370</v>
      </c>
      <c r="N530" s="13" t="s">
        <v>1192</v>
      </c>
      <c r="O530" s="13" t="s">
        <v>589</v>
      </c>
      <c r="P530" s="13" t="s">
        <v>592</v>
      </c>
      <c r="Q530" s="14" t="s">
        <v>338</v>
      </c>
      <c r="R530" s="14" t="s">
        <v>339</v>
      </c>
      <c r="S530" s="14" t="s">
        <v>133</v>
      </c>
      <c r="T530" s="14" t="s">
        <v>593</v>
      </c>
      <c r="U530" s="14" t="s">
        <v>594</v>
      </c>
      <c r="V530" s="16">
        <v>64252.77</v>
      </c>
      <c r="W530" s="16">
        <v>37916.5</v>
      </c>
      <c r="X530" s="16">
        <v>2652.62</v>
      </c>
      <c r="Y530" s="16">
        <v>1035</v>
      </c>
      <c r="Z530" s="16">
        <v>9192.5400000000009</v>
      </c>
      <c r="AA530" s="16">
        <v>6046.52</v>
      </c>
      <c r="AB530" s="16">
        <v>0</v>
      </c>
      <c r="AC530" s="16">
        <v>0</v>
      </c>
      <c r="AD530" s="16">
        <v>6974.92</v>
      </c>
      <c r="AE530" s="16">
        <v>0</v>
      </c>
      <c r="AF530" s="16">
        <v>0</v>
      </c>
      <c r="AG530" s="16">
        <v>0</v>
      </c>
      <c r="AH530" s="16"/>
      <c r="AI530" s="16"/>
      <c r="AJ530" s="16"/>
      <c r="AK530" s="16"/>
      <c r="AL530" s="16"/>
      <c r="AM530" s="16"/>
      <c r="AN530" s="16"/>
      <c r="AO530" s="16"/>
      <c r="AP530" s="16"/>
      <c r="AQ530" s="16"/>
      <c r="AR530" s="16"/>
      <c r="AS530" s="16"/>
      <c r="AT530" s="16"/>
      <c r="AU530" s="16"/>
      <c r="AV530" s="16"/>
      <c r="AW530" s="16"/>
      <c r="AX530" s="16"/>
      <c r="AY530" s="16"/>
      <c r="AZ530" s="301"/>
      <c r="BA530" s="301"/>
    </row>
    <row r="531" spans="2:53" ht="62" hidden="1" thickTop="1" thickBot="1" x14ac:dyDescent="0.25">
      <c r="B531" s="10" t="str">
        <f t="shared" si="8"/>
        <v>3020214423061721BO000G</v>
      </c>
      <c r="C531" s="11" t="s">
        <v>1169</v>
      </c>
      <c r="D531" s="12" t="s">
        <v>1170</v>
      </c>
      <c r="E531" s="12" t="s">
        <v>1194</v>
      </c>
      <c r="F531" s="12" t="s">
        <v>1195</v>
      </c>
      <c r="G531" s="12" t="s">
        <v>1196</v>
      </c>
      <c r="H531" s="13" t="s">
        <v>1171</v>
      </c>
      <c r="I531" s="13" t="s">
        <v>1172</v>
      </c>
      <c r="J531" s="13" t="s">
        <v>589</v>
      </c>
      <c r="K531" s="13" t="s">
        <v>1173</v>
      </c>
      <c r="L531" s="13" t="s">
        <v>1194</v>
      </c>
      <c r="M531" s="13" t="s">
        <v>544</v>
      </c>
      <c r="N531" s="13" t="s">
        <v>1202</v>
      </c>
      <c r="O531" s="13" t="s">
        <v>589</v>
      </c>
      <c r="P531" s="13" t="s">
        <v>592</v>
      </c>
      <c r="Q531" s="14" t="s">
        <v>338</v>
      </c>
      <c r="R531" s="14" t="s">
        <v>339</v>
      </c>
      <c r="S531" s="14" t="s">
        <v>133</v>
      </c>
      <c r="T531" s="14" t="s">
        <v>593</v>
      </c>
      <c r="U531" s="14" t="s">
        <v>594</v>
      </c>
      <c r="V531" s="16">
        <v>3243.91</v>
      </c>
      <c r="W531" s="16">
        <v>238.73</v>
      </c>
      <c r="X531" s="16">
        <v>0</v>
      </c>
      <c r="Y531" s="16">
        <v>0</v>
      </c>
      <c r="Z531" s="16">
        <v>0</v>
      </c>
      <c r="AA531" s="16">
        <v>0</v>
      </c>
      <c r="AB531" s="16">
        <v>0</v>
      </c>
      <c r="AC531" s="16">
        <v>0</v>
      </c>
      <c r="AD531" s="16">
        <v>0</v>
      </c>
      <c r="AE531" s="16">
        <v>0</v>
      </c>
      <c r="AF531" s="16">
        <v>0</v>
      </c>
      <c r="AG531" s="16">
        <v>0</v>
      </c>
      <c r="AH531" s="16"/>
      <c r="AI531" s="16"/>
      <c r="AJ531" s="16"/>
      <c r="AK531" s="16"/>
      <c r="AL531" s="16"/>
      <c r="AM531" s="16"/>
      <c r="AN531" s="16"/>
      <c r="AO531" s="16"/>
      <c r="AP531" s="16"/>
      <c r="AQ531" s="16"/>
      <c r="AR531" s="16"/>
      <c r="AS531" s="16"/>
      <c r="AT531" s="16"/>
      <c r="AU531" s="16"/>
      <c r="AV531" s="16"/>
      <c r="AW531" s="16"/>
      <c r="AX531" s="16"/>
      <c r="AY531" s="16"/>
      <c r="AZ531" s="301"/>
      <c r="BA531" s="301"/>
    </row>
    <row r="532" spans="2:53" ht="62" hidden="1" thickTop="1" thickBot="1" x14ac:dyDescent="0.25">
      <c r="B532" s="10" t="str">
        <f t="shared" si="8"/>
        <v>3020214423061721BOCV19</v>
      </c>
      <c r="C532" s="11" t="s">
        <v>1169</v>
      </c>
      <c r="D532" s="12" t="s">
        <v>1170</v>
      </c>
      <c r="E532" s="12" t="s">
        <v>1194</v>
      </c>
      <c r="F532" s="12" t="s">
        <v>1195</v>
      </c>
      <c r="G532" s="12" t="s">
        <v>1196</v>
      </c>
      <c r="H532" s="13" t="s">
        <v>1171</v>
      </c>
      <c r="I532" s="13" t="s">
        <v>1172</v>
      </c>
      <c r="J532" s="13" t="s">
        <v>589</v>
      </c>
      <c r="K532" s="13" t="s">
        <v>1173</v>
      </c>
      <c r="L532" s="13" t="s">
        <v>1194</v>
      </c>
      <c r="M532" s="13" t="s">
        <v>1183</v>
      </c>
      <c r="N532" s="13" t="s">
        <v>1184</v>
      </c>
      <c r="O532" s="13" t="s">
        <v>589</v>
      </c>
      <c r="P532" s="13" t="s">
        <v>592</v>
      </c>
      <c r="Q532" s="14" t="s">
        <v>338</v>
      </c>
      <c r="R532" s="14" t="s">
        <v>339</v>
      </c>
      <c r="S532" s="14" t="s">
        <v>133</v>
      </c>
      <c r="T532" s="14" t="s">
        <v>593</v>
      </c>
      <c r="U532" s="14" t="s">
        <v>594</v>
      </c>
      <c r="V532" s="16">
        <v>23904.98</v>
      </c>
      <c r="W532" s="16">
        <v>247554.1</v>
      </c>
      <c r="X532" s="16">
        <v>244627.71</v>
      </c>
      <c r="Y532" s="16">
        <v>55059.7</v>
      </c>
      <c r="Z532" s="16">
        <v>149667.67000000001</v>
      </c>
      <c r="AA532" s="16">
        <v>1624.13</v>
      </c>
      <c r="AB532" s="16">
        <v>35426.07</v>
      </c>
      <c r="AC532" s="16">
        <v>103748.77</v>
      </c>
      <c r="AD532" s="16">
        <v>147258.96</v>
      </c>
      <c r="AE532" s="16">
        <v>27343.97</v>
      </c>
      <c r="AF532" s="16">
        <v>25330</v>
      </c>
      <c r="AG532" s="16">
        <v>60017.82</v>
      </c>
      <c r="AH532" s="16"/>
      <c r="AI532" s="16">
        <v>27249.96</v>
      </c>
      <c r="AJ532" s="16">
        <v>1229.25</v>
      </c>
      <c r="AK532" s="16">
        <v>0</v>
      </c>
      <c r="AL532" s="16">
        <v>1</v>
      </c>
      <c r="AM532" s="16">
        <v>0</v>
      </c>
      <c r="AN532" s="16">
        <v>0</v>
      </c>
      <c r="AO532" s="16">
        <v>0</v>
      </c>
      <c r="AP532" s="16">
        <v>0</v>
      </c>
      <c r="AQ532" s="16">
        <v>0</v>
      </c>
      <c r="AR532" s="16">
        <v>0</v>
      </c>
      <c r="AS532" s="16">
        <v>0</v>
      </c>
      <c r="AT532" s="16"/>
      <c r="AU532" s="16"/>
      <c r="AV532" s="16"/>
      <c r="AW532" s="16"/>
      <c r="AX532" s="16"/>
      <c r="AY532" s="16"/>
      <c r="AZ532" s="301"/>
      <c r="BA532" s="301"/>
    </row>
    <row r="533" spans="2:53" ht="62" hidden="1" thickTop="1" thickBot="1" x14ac:dyDescent="0.25">
      <c r="B533" s="10" t="str">
        <f t="shared" si="8"/>
        <v>8410114423583821BO0000</v>
      </c>
      <c r="C533" s="11" t="s">
        <v>1169</v>
      </c>
      <c r="D533" s="12" t="s">
        <v>1170</v>
      </c>
      <c r="E533" s="12" t="s">
        <v>1194</v>
      </c>
      <c r="F533" s="12" t="s">
        <v>1195</v>
      </c>
      <c r="G533" s="12" t="s">
        <v>1196</v>
      </c>
      <c r="H533" s="13" t="s">
        <v>1203</v>
      </c>
      <c r="I533" s="13" t="s">
        <v>1172</v>
      </c>
      <c r="J533" s="13" t="s">
        <v>589</v>
      </c>
      <c r="K533" s="13" t="s">
        <v>1204</v>
      </c>
      <c r="L533" s="13" t="s">
        <v>1194</v>
      </c>
      <c r="M533" s="13" t="s">
        <v>347</v>
      </c>
      <c r="N533" s="13" t="s">
        <v>1205</v>
      </c>
      <c r="O533" s="13" t="s">
        <v>589</v>
      </c>
      <c r="P533" s="13" t="s">
        <v>592</v>
      </c>
      <c r="Q533" s="14" t="s">
        <v>338</v>
      </c>
      <c r="R533" s="14" t="s">
        <v>339</v>
      </c>
      <c r="S533" s="14" t="s">
        <v>133</v>
      </c>
      <c r="T533" s="14" t="s">
        <v>593</v>
      </c>
      <c r="U533" s="14" t="s">
        <v>594</v>
      </c>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v>5244</v>
      </c>
      <c r="AW533" s="16">
        <v>1102667.52</v>
      </c>
      <c r="AX533" s="16">
        <v>7845500.3200000003</v>
      </c>
      <c r="AY533" s="16">
        <v>5228196.38</v>
      </c>
      <c r="AZ533" s="301"/>
      <c r="BA533" s="301"/>
    </row>
    <row r="534" spans="2:53" ht="62" hidden="1" thickTop="1" thickBot="1" x14ac:dyDescent="0.25">
      <c r="B534" s="10" t="str">
        <f t="shared" si="8"/>
        <v>8420114423061721BO0000</v>
      </c>
      <c r="C534" s="11" t="s">
        <v>1169</v>
      </c>
      <c r="D534" s="12" t="s">
        <v>1170</v>
      </c>
      <c r="E534" s="12" t="s">
        <v>1194</v>
      </c>
      <c r="F534" s="12" t="s">
        <v>1195</v>
      </c>
      <c r="G534" s="12" t="s">
        <v>1196</v>
      </c>
      <c r="H534" s="13" t="s">
        <v>1174</v>
      </c>
      <c r="I534" s="13" t="s">
        <v>1172</v>
      </c>
      <c r="J534" s="13" t="s">
        <v>589</v>
      </c>
      <c r="K534" s="13" t="s">
        <v>1173</v>
      </c>
      <c r="L534" s="13" t="s">
        <v>1194</v>
      </c>
      <c r="M534" s="13" t="s">
        <v>347</v>
      </c>
      <c r="N534" s="13" t="s">
        <v>1197</v>
      </c>
      <c r="O534" s="13" t="s">
        <v>589</v>
      </c>
      <c r="P534" s="13" t="s">
        <v>592</v>
      </c>
      <c r="Q534" s="14" t="s">
        <v>338</v>
      </c>
      <c r="R534" s="14" t="s">
        <v>339</v>
      </c>
      <c r="S534" s="14" t="s">
        <v>133</v>
      </c>
      <c r="T534" s="14" t="s">
        <v>593</v>
      </c>
      <c r="U534" s="14" t="s">
        <v>594</v>
      </c>
      <c r="V534" s="16"/>
      <c r="W534" s="16"/>
      <c r="X534" s="16"/>
      <c r="Y534" s="16"/>
      <c r="Z534" s="16"/>
      <c r="AA534" s="16"/>
      <c r="AB534" s="16"/>
      <c r="AC534" s="16"/>
      <c r="AD534" s="16">
        <v>725168.89</v>
      </c>
      <c r="AE534" s="16">
        <v>306928.2</v>
      </c>
      <c r="AF534" s="16">
        <v>767409.61</v>
      </c>
      <c r="AG534" s="16">
        <v>1428636.67</v>
      </c>
      <c r="AH534" s="16">
        <v>183292.53</v>
      </c>
      <c r="AI534" s="16">
        <v>45152.25</v>
      </c>
      <c r="AJ534" s="16">
        <v>236175.62</v>
      </c>
      <c r="AK534" s="16">
        <v>227693.29</v>
      </c>
      <c r="AL534" s="16">
        <v>289392.83</v>
      </c>
      <c r="AM534" s="16">
        <v>79686.44</v>
      </c>
      <c r="AN534" s="16">
        <v>99523.92</v>
      </c>
      <c r="AO534" s="16">
        <v>7204.78</v>
      </c>
      <c r="AP534" s="16">
        <v>605486.72</v>
      </c>
      <c r="AQ534" s="16">
        <v>4777.5</v>
      </c>
      <c r="AR534" s="16">
        <v>34495.08</v>
      </c>
      <c r="AS534" s="16">
        <v>48000</v>
      </c>
      <c r="AT534" s="16"/>
      <c r="AU534" s="16">
        <v>526.97</v>
      </c>
      <c r="AV534" s="16">
        <v>88362.51</v>
      </c>
      <c r="AW534" s="16">
        <v>20908.5</v>
      </c>
      <c r="AX534" s="16">
        <v>0</v>
      </c>
      <c r="AY534" s="16">
        <v>0</v>
      </c>
      <c r="AZ534" s="301"/>
      <c r="BA534" s="301"/>
    </row>
    <row r="535" spans="2:53" ht="62" hidden="1" thickTop="1" thickBot="1" x14ac:dyDescent="0.25">
      <c r="B535" s="10" t="str">
        <f t="shared" si="8"/>
        <v>8420114423061721BO0001</v>
      </c>
      <c r="C535" s="11" t="s">
        <v>1169</v>
      </c>
      <c r="D535" s="12" t="s">
        <v>1170</v>
      </c>
      <c r="E535" s="12" t="s">
        <v>1194</v>
      </c>
      <c r="F535" s="12" t="s">
        <v>1195</v>
      </c>
      <c r="G535" s="12" t="s">
        <v>1196</v>
      </c>
      <c r="H535" s="13" t="s">
        <v>1174</v>
      </c>
      <c r="I535" s="13" t="s">
        <v>1172</v>
      </c>
      <c r="J535" s="13" t="s">
        <v>589</v>
      </c>
      <c r="K535" s="13" t="s">
        <v>1173</v>
      </c>
      <c r="L535" s="13" t="s">
        <v>1194</v>
      </c>
      <c r="M535" s="13" t="s">
        <v>335</v>
      </c>
      <c r="N535" s="13" t="s">
        <v>1198</v>
      </c>
      <c r="O535" s="13" t="s">
        <v>589</v>
      </c>
      <c r="P535" s="13" t="s">
        <v>592</v>
      </c>
      <c r="Q535" s="14" t="s">
        <v>338</v>
      </c>
      <c r="R535" s="14" t="s">
        <v>339</v>
      </c>
      <c r="S535" s="14" t="s">
        <v>133</v>
      </c>
      <c r="T535" s="14" t="s">
        <v>593</v>
      </c>
      <c r="U535" s="14" t="s">
        <v>594</v>
      </c>
      <c r="V535" s="16"/>
      <c r="W535" s="16">
        <v>84888.39</v>
      </c>
      <c r="X535" s="16">
        <v>433162.21</v>
      </c>
      <c r="Y535" s="16">
        <v>453604.87</v>
      </c>
      <c r="Z535" s="16">
        <v>562586.24</v>
      </c>
      <c r="AA535" s="16">
        <v>623945.31999999995</v>
      </c>
      <c r="AB535" s="16">
        <v>566467.21</v>
      </c>
      <c r="AC535" s="16">
        <v>653649.6</v>
      </c>
      <c r="AD535" s="16">
        <v>841005.39</v>
      </c>
      <c r="AE535" s="16">
        <v>541489.9</v>
      </c>
      <c r="AF535" s="16">
        <v>853529.31</v>
      </c>
      <c r="AG535" s="16">
        <v>1098119.48</v>
      </c>
      <c r="AH535" s="16">
        <v>3076651.86</v>
      </c>
      <c r="AI535" s="16">
        <v>251333.85</v>
      </c>
      <c r="AJ535" s="16">
        <v>157376.1</v>
      </c>
      <c r="AK535" s="16">
        <v>134006.25</v>
      </c>
      <c r="AL535" s="16">
        <v>126648.1</v>
      </c>
      <c r="AM535" s="16">
        <v>24299.11</v>
      </c>
      <c r="AN535" s="16">
        <v>27623.49</v>
      </c>
      <c r="AO535" s="16">
        <v>56074.91</v>
      </c>
      <c r="AP535" s="16">
        <v>70440.81</v>
      </c>
      <c r="AQ535" s="16">
        <v>67310.67</v>
      </c>
      <c r="AR535" s="16">
        <v>49636.3</v>
      </c>
      <c r="AS535" s="16">
        <v>29473.77</v>
      </c>
      <c r="AT535" s="16">
        <v>1193.54</v>
      </c>
      <c r="AU535" s="16">
        <v>1425.46</v>
      </c>
      <c r="AV535" s="16">
        <v>29520.36</v>
      </c>
      <c r="AW535" s="16">
        <v>1800</v>
      </c>
      <c r="AX535" s="16">
        <v>0</v>
      </c>
      <c r="AY535" s="16">
        <v>0</v>
      </c>
      <c r="AZ535" s="301"/>
      <c r="BA535" s="301"/>
    </row>
    <row r="536" spans="2:53" ht="62" hidden="1" thickTop="1" thickBot="1" x14ac:dyDescent="0.25">
      <c r="B536" s="10" t="str">
        <f t="shared" si="8"/>
        <v>8420114423061721BO0002</v>
      </c>
      <c r="C536" s="11" t="s">
        <v>1169</v>
      </c>
      <c r="D536" s="12" t="s">
        <v>1170</v>
      </c>
      <c r="E536" s="12" t="s">
        <v>1194</v>
      </c>
      <c r="F536" s="12" t="s">
        <v>1195</v>
      </c>
      <c r="G536" s="12" t="s">
        <v>1196</v>
      </c>
      <c r="H536" s="13" t="s">
        <v>1174</v>
      </c>
      <c r="I536" s="13" t="s">
        <v>1172</v>
      </c>
      <c r="J536" s="13" t="s">
        <v>589</v>
      </c>
      <c r="K536" s="13" t="s">
        <v>1173</v>
      </c>
      <c r="L536" s="13" t="s">
        <v>1194</v>
      </c>
      <c r="M536" s="13" t="s">
        <v>358</v>
      </c>
      <c r="N536" s="13" t="s">
        <v>1199</v>
      </c>
      <c r="O536" s="13" t="s">
        <v>589</v>
      </c>
      <c r="P536" s="13" t="s">
        <v>592</v>
      </c>
      <c r="Q536" s="14" t="s">
        <v>338</v>
      </c>
      <c r="R536" s="14" t="s">
        <v>339</v>
      </c>
      <c r="S536" s="14" t="s">
        <v>133</v>
      </c>
      <c r="T536" s="14" t="s">
        <v>593</v>
      </c>
      <c r="U536" s="14" t="s">
        <v>594</v>
      </c>
      <c r="V536" s="16"/>
      <c r="W536" s="16"/>
      <c r="X536" s="16">
        <v>27826.240000000002</v>
      </c>
      <c r="Y536" s="16">
        <v>48423.360000000001</v>
      </c>
      <c r="Z536" s="16">
        <v>21874.240000000002</v>
      </c>
      <c r="AA536" s="16">
        <v>43425.89</v>
      </c>
      <c r="AB536" s="16">
        <v>88284.33</v>
      </c>
      <c r="AC536" s="16">
        <v>242704.87</v>
      </c>
      <c r="AD536" s="16">
        <v>187236.73</v>
      </c>
      <c r="AE536" s="16">
        <v>581064.18000000005</v>
      </c>
      <c r="AF536" s="16">
        <v>338345.17</v>
      </c>
      <c r="AG536" s="16">
        <v>622994.1</v>
      </c>
      <c r="AH536" s="16">
        <v>103974.66</v>
      </c>
      <c r="AI536" s="16">
        <v>512442</v>
      </c>
      <c r="AJ536" s="16">
        <v>467523.7</v>
      </c>
      <c r="AK536" s="16">
        <v>554256.66</v>
      </c>
      <c r="AL536" s="16">
        <v>298893.08</v>
      </c>
      <c r="AM536" s="16">
        <v>539368.32999999996</v>
      </c>
      <c r="AN536" s="16">
        <v>46446.66</v>
      </c>
      <c r="AO536" s="16">
        <v>521196.95</v>
      </c>
      <c r="AP536" s="16">
        <v>249422.45</v>
      </c>
      <c r="AQ536" s="16">
        <v>6777.8</v>
      </c>
      <c r="AR536" s="16">
        <v>5956.07</v>
      </c>
      <c r="AS536" s="16">
        <v>25277.74</v>
      </c>
      <c r="AT536" s="16">
        <v>471.8</v>
      </c>
      <c r="AU536" s="16">
        <v>0</v>
      </c>
      <c r="AV536" s="16">
        <v>18718.349999999999</v>
      </c>
      <c r="AW536" s="16">
        <v>17707.5</v>
      </c>
      <c r="AX536" s="16">
        <v>59.12</v>
      </c>
      <c r="AY536" s="16">
        <v>0</v>
      </c>
      <c r="AZ536" s="301"/>
      <c r="BA536" s="301"/>
    </row>
    <row r="537" spans="2:53" ht="62" hidden="1" thickTop="1" thickBot="1" x14ac:dyDescent="0.25">
      <c r="B537" s="10" t="str">
        <f t="shared" si="8"/>
        <v>8420114423061721BO0003</v>
      </c>
      <c r="C537" s="11" t="s">
        <v>1169</v>
      </c>
      <c r="D537" s="12" t="s">
        <v>1170</v>
      </c>
      <c r="E537" s="12" t="s">
        <v>1194</v>
      </c>
      <c r="F537" s="12" t="s">
        <v>1195</v>
      </c>
      <c r="G537" s="12" t="s">
        <v>1196</v>
      </c>
      <c r="H537" s="13" t="s">
        <v>1174</v>
      </c>
      <c r="I537" s="13" t="s">
        <v>1172</v>
      </c>
      <c r="J537" s="13" t="s">
        <v>589</v>
      </c>
      <c r="K537" s="13" t="s">
        <v>1173</v>
      </c>
      <c r="L537" s="13" t="s">
        <v>1194</v>
      </c>
      <c r="M537" s="13" t="s">
        <v>359</v>
      </c>
      <c r="N537" s="13" t="s">
        <v>1200</v>
      </c>
      <c r="O537" s="13" t="s">
        <v>589</v>
      </c>
      <c r="P537" s="13" t="s">
        <v>592</v>
      </c>
      <c r="Q537" s="14" t="s">
        <v>338</v>
      </c>
      <c r="R537" s="14" t="s">
        <v>339</v>
      </c>
      <c r="S537" s="14" t="s">
        <v>133</v>
      </c>
      <c r="T537" s="14" t="s">
        <v>593</v>
      </c>
      <c r="U537" s="14" t="s">
        <v>594</v>
      </c>
      <c r="V537" s="16"/>
      <c r="W537" s="16">
        <v>8227.73</v>
      </c>
      <c r="X537" s="16">
        <v>143269.47</v>
      </c>
      <c r="Y537" s="16">
        <v>210747.25</v>
      </c>
      <c r="Z537" s="16">
        <v>332072.62</v>
      </c>
      <c r="AA537" s="16">
        <v>420503.5</v>
      </c>
      <c r="AB537" s="16">
        <v>597418.75</v>
      </c>
      <c r="AC537" s="16">
        <v>742838.61</v>
      </c>
      <c r="AD537" s="16">
        <v>712744.5</v>
      </c>
      <c r="AE537" s="16">
        <v>724045.47</v>
      </c>
      <c r="AF537" s="16">
        <v>656759.44999999995</v>
      </c>
      <c r="AG537" s="16">
        <v>1051874.3799999999</v>
      </c>
      <c r="AH537" s="16">
        <v>412017.13</v>
      </c>
      <c r="AI537" s="16">
        <v>238877.31</v>
      </c>
      <c r="AJ537" s="16">
        <v>163229.34</v>
      </c>
      <c r="AK537" s="16">
        <v>122500.36</v>
      </c>
      <c r="AL537" s="16">
        <v>70560.67</v>
      </c>
      <c r="AM537" s="16">
        <v>33896.85</v>
      </c>
      <c r="AN537" s="16">
        <v>17758.18</v>
      </c>
      <c r="AO537" s="16">
        <v>21755.68</v>
      </c>
      <c r="AP537" s="16">
        <v>135858.12</v>
      </c>
      <c r="AQ537" s="16">
        <v>21178.85</v>
      </c>
      <c r="AR537" s="16">
        <v>101928.72</v>
      </c>
      <c r="AS537" s="16">
        <v>194610.88</v>
      </c>
      <c r="AT537" s="16">
        <v>2042.77</v>
      </c>
      <c r="AU537" s="16">
        <v>1502.41</v>
      </c>
      <c r="AV537" s="16">
        <v>11557.29</v>
      </c>
      <c r="AW537" s="16">
        <v>4601.82</v>
      </c>
      <c r="AX537" s="16">
        <v>3431.02</v>
      </c>
      <c r="AY537" s="16">
        <v>0</v>
      </c>
      <c r="AZ537" s="301"/>
      <c r="BA537" s="301"/>
    </row>
    <row r="538" spans="2:53" ht="62" hidden="1" thickTop="1" thickBot="1" x14ac:dyDescent="0.25">
      <c r="B538" s="10" t="str">
        <f t="shared" si="8"/>
        <v>8420114423061721BO0004</v>
      </c>
      <c r="C538" s="11" t="s">
        <v>1169</v>
      </c>
      <c r="D538" s="12" t="s">
        <v>1170</v>
      </c>
      <c r="E538" s="12" t="s">
        <v>1194</v>
      </c>
      <c r="F538" s="12" t="s">
        <v>1195</v>
      </c>
      <c r="G538" s="12" t="s">
        <v>1196</v>
      </c>
      <c r="H538" s="13" t="s">
        <v>1174</v>
      </c>
      <c r="I538" s="13" t="s">
        <v>1172</v>
      </c>
      <c r="J538" s="13" t="s">
        <v>589</v>
      </c>
      <c r="K538" s="13" t="s">
        <v>1173</v>
      </c>
      <c r="L538" s="13" t="s">
        <v>1194</v>
      </c>
      <c r="M538" s="13" t="s">
        <v>383</v>
      </c>
      <c r="N538" s="13" t="s">
        <v>1190</v>
      </c>
      <c r="O538" s="13" t="s">
        <v>589</v>
      </c>
      <c r="P538" s="13" t="s">
        <v>592</v>
      </c>
      <c r="Q538" s="14" t="s">
        <v>338</v>
      </c>
      <c r="R538" s="14" t="s">
        <v>339</v>
      </c>
      <c r="S538" s="14" t="s">
        <v>133</v>
      </c>
      <c r="T538" s="14" t="s">
        <v>593</v>
      </c>
      <c r="U538" s="14" t="s">
        <v>594</v>
      </c>
      <c r="V538" s="16"/>
      <c r="W538" s="16">
        <v>6982.81</v>
      </c>
      <c r="X538" s="16">
        <v>80388.39</v>
      </c>
      <c r="Y538" s="16">
        <v>194166.26</v>
      </c>
      <c r="Z538" s="16">
        <v>151723.99</v>
      </c>
      <c r="AA538" s="16">
        <v>139302.79999999999</v>
      </c>
      <c r="AB538" s="16">
        <v>229239</v>
      </c>
      <c r="AC538" s="16">
        <v>366757.73</v>
      </c>
      <c r="AD538" s="16">
        <v>404060</v>
      </c>
      <c r="AE538" s="16">
        <v>361153.85</v>
      </c>
      <c r="AF538" s="16">
        <v>348898.39</v>
      </c>
      <c r="AG538" s="16">
        <v>613540.23</v>
      </c>
      <c r="AH538" s="16">
        <v>112065.94</v>
      </c>
      <c r="AI538" s="16">
        <v>107649.53</v>
      </c>
      <c r="AJ538" s="16">
        <v>98715.96</v>
      </c>
      <c r="AK538" s="16">
        <v>124008.12</v>
      </c>
      <c r="AL538" s="16">
        <v>43361.59</v>
      </c>
      <c r="AM538" s="16">
        <v>29153.46</v>
      </c>
      <c r="AN538" s="16">
        <v>223878.47</v>
      </c>
      <c r="AO538" s="16">
        <v>70706.91</v>
      </c>
      <c r="AP538" s="16">
        <v>4320.3500000000004</v>
      </c>
      <c r="AQ538" s="16">
        <v>1650</v>
      </c>
      <c r="AR538" s="16">
        <v>12435.34</v>
      </c>
      <c r="AS538" s="16">
        <v>38045.68</v>
      </c>
      <c r="AT538" s="16">
        <v>4123.3599999999997</v>
      </c>
      <c r="AU538" s="16">
        <v>5275.77</v>
      </c>
      <c r="AV538" s="16">
        <v>0</v>
      </c>
      <c r="AW538" s="16">
        <v>24860.5</v>
      </c>
      <c r="AX538" s="16">
        <v>0</v>
      </c>
      <c r="AY538" s="16">
        <v>0</v>
      </c>
      <c r="AZ538" s="301"/>
      <c r="BA538" s="301"/>
    </row>
    <row r="539" spans="2:53" ht="62" hidden="1" thickTop="1" thickBot="1" x14ac:dyDescent="0.25">
      <c r="B539" s="10" t="str">
        <f t="shared" si="8"/>
        <v>8420114423061721BO0005</v>
      </c>
      <c r="C539" s="11" t="s">
        <v>1169</v>
      </c>
      <c r="D539" s="12" t="s">
        <v>1170</v>
      </c>
      <c r="E539" s="12" t="s">
        <v>1194</v>
      </c>
      <c r="F539" s="12" t="s">
        <v>1195</v>
      </c>
      <c r="G539" s="12" t="s">
        <v>1196</v>
      </c>
      <c r="H539" s="13" t="s">
        <v>1174</v>
      </c>
      <c r="I539" s="13" t="s">
        <v>1172</v>
      </c>
      <c r="J539" s="13" t="s">
        <v>589</v>
      </c>
      <c r="K539" s="13" t="s">
        <v>1173</v>
      </c>
      <c r="L539" s="13" t="s">
        <v>1194</v>
      </c>
      <c r="M539" s="13" t="s">
        <v>368</v>
      </c>
      <c r="N539" s="13" t="s">
        <v>1191</v>
      </c>
      <c r="O539" s="13" t="s">
        <v>589</v>
      </c>
      <c r="P539" s="13" t="s">
        <v>592</v>
      </c>
      <c r="Q539" s="14" t="s">
        <v>338</v>
      </c>
      <c r="R539" s="14" t="s">
        <v>339</v>
      </c>
      <c r="S539" s="14" t="s">
        <v>133</v>
      </c>
      <c r="T539" s="14" t="s">
        <v>593</v>
      </c>
      <c r="U539" s="14" t="s">
        <v>594</v>
      </c>
      <c r="V539" s="16"/>
      <c r="W539" s="16">
        <v>20039.580000000002</v>
      </c>
      <c r="X539" s="16">
        <v>30230.31</v>
      </c>
      <c r="Y539" s="16">
        <v>105452.87</v>
      </c>
      <c r="Z539" s="16">
        <v>171682.03</v>
      </c>
      <c r="AA539" s="16">
        <v>249209.62</v>
      </c>
      <c r="AB539" s="16">
        <v>268099.14</v>
      </c>
      <c r="AC539" s="16">
        <v>539199.5</v>
      </c>
      <c r="AD539" s="16">
        <v>468168.98</v>
      </c>
      <c r="AE539" s="16">
        <v>1147564.27</v>
      </c>
      <c r="AF539" s="16">
        <v>1071259.74</v>
      </c>
      <c r="AG539" s="16">
        <v>2148227.92</v>
      </c>
      <c r="AH539" s="16">
        <v>557746.1</v>
      </c>
      <c r="AI539" s="16">
        <v>605823.4</v>
      </c>
      <c r="AJ539" s="16">
        <v>906155.81</v>
      </c>
      <c r="AK539" s="16">
        <v>895444.96</v>
      </c>
      <c r="AL539" s="16">
        <v>1354023.24</v>
      </c>
      <c r="AM539" s="16">
        <v>265245.31</v>
      </c>
      <c r="AN539" s="16">
        <v>925425.87</v>
      </c>
      <c r="AO539" s="16">
        <v>383818.2</v>
      </c>
      <c r="AP539" s="16">
        <v>106449.62</v>
      </c>
      <c r="AQ539" s="16">
        <v>58819.11</v>
      </c>
      <c r="AR539" s="16">
        <v>7728.72</v>
      </c>
      <c r="AS539" s="16">
        <v>90980.03</v>
      </c>
      <c r="AT539" s="16">
        <v>7033.33</v>
      </c>
      <c r="AU539" s="16">
        <v>1362.1</v>
      </c>
      <c r="AV539" s="16">
        <v>15006.49</v>
      </c>
      <c r="AW539" s="16">
        <v>804.8</v>
      </c>
      <c r="AX539" s="16">
        <v>50.01</v>
      </c>
      <c r="AY539" s="16">
        <v>0</v>
      </c>
      <c r="AZ539" s="301"/>
      <c r="BA539" s="301"/>
    </row>
    <row r="540" spans="2:53" ht="62" hidden="1" thickTop="1" thickBot="1" x14ac:dyDescent="0.25">
      <c r="B540" s="10" t="str">
        <f t="shared" si="8"/>
        <v>8420114423061721BO0006</v>
      </c>
      <c r="C540" s="11" t="s">
        <v>1169</v>
      </c>
      <c r="D540" s="12" t="s">
        <v>1170</v>
      </c>
      <c r="E540" s="12" t="s">
        <v>1194</v>
      </c>
      <c r="F540" s="12" t="s">
        <v>1195</v>
      </c>
      <c r="G540" s="12" t="s">
        <v>1196</v>
      </c>
      <c r="H540" s="13" t="s">
        <v>1174</v>
      </c>
      <c r="I540" s="13" t="s">
        <v>1172</v>
      </c>
      <c r="J540" s="13" t="s">
        <v>589</v>
      </c>
      <c r="K540" s="13" t="s">
        <v>1173</v>
      </c>
      <c r="L540" s="13" t="s">
        <v>1194</v>
      </c>
      <c r="M540" s="13" t="s">
        <v>391</v>
      </c>
      <c r="N540" s="13" t="s">
        <v>1201</v>
      </c>
      <c r="O540" s="13" t="s">
        <v>589</v>
      </c>
      <c r="P540" s="13" t="s">
        <v>592</v>
      </c>
      <c r="Q540" s="14" t="s">
        <v>338</v>
      </c>
      <c r="R540" s="14" t="s">
        <v>339</v>
      </c>
      <c r="S540" s="14" t="s">
        <v>133</v>
      </c>
      <c r="T540" s="14" t="s">
        <v>593</v>
      </c>
      <c r="U540" s="14" t="s">
        <v>594</v>
      </c>
      <c r="V540" s="16"/>
      <c r="W540" s="16"/>
      <c r="X540" s="16"/>
      <c r="Y540" s="16">
        <v>22832.47</v>
      </c>
      <c r="Z540" s="16">
        <v>28867.18</v>
      </c>
      <c r="AA540" s="16">
        <v>33467.32</v>
      </c>
      <c r="AB540" s="16">
        <v>38947.4</v>
      </c>
      <c r="AC540" s="16">
        <v>52324.58</v>
      </c>
      <c r="AD540" s="16">
        <v>55678.32</v>
      </c>
      <c r="AE540" s="16">
        <v>80861.679999999993</v>
      </c>
      <c r="AF540" s="16">
        <v>125100.21</v>
      </c>
      <c r="AG540" s="16">
        <v>428634.59</v>
      </c>
      <c r="AH540" s="16">
        <v>218700.78</v>
      </c>
      <c r="AI540" s="16">
        <v>188471.82</v>
      </c>
      <c r="AJ540" s="16">
        <v>55630.239999999998</v>
      </c>
      <c r="AK540" s="16">
        <v>3430.44</v>
      </c>
      <c r="AL540" s="16">
        <v>826</v>
      </c>
      <c r="AM540" s="16">
        <v>40394.199999999997</v>
      </c>
      <c r="AN540" s="16">
        <v>37243.800000000003</v>
      </c>
      <c r="AO540" s="16">
        <v>10937.35</v>
      </c>
      <c r="AP540" s="16">
        <v>495359.28</v>
      </c>
      <c r="AQ540" s="16">
        <v>48455.25</v>
      </c>
      <c r="AR540" s="16">
        <v>228907.02</v>
      </c>
      <c r="AS540" s="16">
        <v>49494.42</v>
      </c>
      <c r="AT540" s="16"/>
      <c r="AU540" s="16"/>
      <c r="AV540" s="16"/>
      <c r="AW540" s="16"/>
      <c r="AX540" s="16"/>
      <c r="AY540" s="16"/>
      <c r="AZ540" s="301"/>
      <c r="BA540" s="301"/>
    </row>
    <row r="541" spans="2:53" ht="62" hidden="1" thickTop="1" thickBot="1" x14ac:dyDescent="0.25">
      <c r="B541" s="10" t="str">
        <f t="shared" si="8"/>
        <v>8420114423061721BO0007</v>
      </c>
      <c r="C541" s="11" t="s">
        <v>1169</v>
      </c>
      <c r="D541" s="12" t="s">
        <v>1170</v>
      </c>
      <c r="E541" s="12" t="s">
        <v>1194</v>
      </c>
      <c r="F541" s="12" t="s">
        <v>1195</v>
      </c>
      <c r="G541" s="12" t="s">
        <v>1196</v>
      </c>
      <c r="H541" s="13" t="s">
        <v>1174</v>
      </c>
      <c r="I541" s="13" t="s">
        <v>1172</v>
      </c>
      <c r="J541" s="13" t="s">
        <v>589</v>
      </c>
      <c r="K541" s="13" t="s">
        <v>1173</v>
      </c>
      <c r="L541" s="13" t="s">
        <v>1194</v>
      </c>
      <c r="M541" s="13" t="s">
        <v>370</v>
      </c>
      <c r="N541" s="13" t="s">
        <v>1192</v>
      </c>
      <c r="O541" s="13" t="s">
        <v>589</v>
      </c>
      <c r="P541" s="13" t="s">
        <v>592</v>
      </c>
      <c r="Q541" s="14" t="s">
        <v>338</v>
      </c>
      <c r="R541" s="14" t="s">
        <v>339</v>
      </c>
      <c r="S541" s="14" t="s">
        <v>133</v>
      </c>
      <c r="T541" s="14" t="s">
        <v>593</v>
      </c>
      <c r="U541" s="14" t="s">
        <v>594</v>
      </c>
      <c r="V541" s="16"/>
      <c r="W541" s="16">
        <v>35613.42</v>
      </c>
      <c r="X541" s="16">
        <v>37000.160000000003</v>
      </c>
      <c r="Y541" s="16">
        <v>82588.09</v>
      </c>
      <c r="Z541" s="16">
        <v>68373.17</v>
      </c>
      <c r="AA541" s="16">
        <v>63530.47</v>
      </c>
      <c r="AB541" s="16">
        <v>73821.05</v>
      </c>
      <c r="AC541" s="16">
        <v>42870.1</v>
      </c>
      <c r="AD541" s="16">
        <v>55852.26</v>
      </c>
      <c r="AE541" s="16">
        <v>76786.33</v>
      </c>
      <c r="AF541" s="16">
        <v>37177.75</v>
      </c>
      <c r="AG541" s="16">
        <v>69409.17</v>
      </c>
      <c r="AH541" s="16">
        <v>1624.65</v>
      </c>
      <c r="AI541" s="16">
        <v>8181.45</v>
      </c>
      <c r="AJ541" s="16">
        <v>35060.6</v>
      </c>
      <c r="AK541" s="16">
        <v>19381.41</v>
      </c>
      <c r="AL541" s="16">
        <v>9841.7199999999993</v>
      </c>
      <c r="AM541" s="16">
        <v>1021.81</v>
      </c>
      <c r="AN541" s="16">
        <v>0</v>
      </c>
      <c r="AO541" s="16">
        <v>23041.66</v>
      </c>
      <c r="AP541" s="16">
        <v>1363.34</v>
      </c>
      <c r="AQ541" s="16">
        <v>0</v>
      </c>
      <c r="AR541" s="16">
        <v>0</v>
      </c>
      <c r="AS541" s="16">
        <v>0</v>
      </c>
      <c r="AT541" s="16"/>
      <c r="AU541" s="16"/>
      <c r="AV541" s="16"/>
      <c r="AW541" s="16"/>
      <c r="AX541" s="16"/>
      <c r="AY541" s="16"/>
      <c r="AZ541" s="301"/>
      <c r="BA541" s="301"/>
    </row>
    <row r="542" spans="2:53" ht="62" hidden="1" thickTop="1" thickBot="1" x14ac:dyDescent="0.25">
      <c r="B542" s="10" t="str">
        <f t="shared" si="8"/>
        <v>8420114423061721BO000G</v>
      </c>
      <c r="C542" s="11" t="s">
        <v>1169</v>
      </c>
      <c r="D542" s="12" t="s">
        <v>1170</v>
      </c>
      <c r="E542" s="12" t="s">
        <v>1194</v>
      </c>
      <c r="F542" s="12" t="s">
        <v>1195</v>
      </c>
      <c r="G542" s="12" t="s">
        <v>1196</v>
      </c>
      <c r="H542" s="13" t="s">
        <v>1174</v>
      </c>
      <c r="I542" s="13" t="s">
        <v>1172</v>
      </c>
      <c r="J542" s="13" t="s">
        <v>589</v>
      </c>
      <c r="K542" s="13" t="s">
        <v>1173</v>
      </c>
      <c r="L542" s="13" t="s">
        <v>1194</v>
      </c>
      <c r="M542" s="13" t="s">
        <v>544</v>
      </c>
      <c r="N542" s="13" t="s">
        <v>1202</v>
      </c>
      <c r="O542" s="13" t="s">
        <v>589</v>
      </c>
      <c r="P542" s="13" t="s">
        <v>592</v>
      </c>
      <c r="Q542" s="14" t="s">
        <v>338</v>
      </c>
      <c r="R542" s="14" t="s">
        <v>339</v>
      </c>
      <c r="S542" s="14" t="s">
        <v>133</v>
      </c>
      <c r="T542" s="14" t="s">
        <v>593</v>
      </c>
      <c r="U542" s="14" t="s">
        <v>594</v>
      </c>
      <c r="V542" s="16"/>
      <c r="W542" s="16"/>
      <c r="X542" s="16">
        <v>1829.41</v>
      </c>
      <c r="Y542" s="16">
        <v>10200.89</v>
      </c>
      <c r="Z542" s="16">
        <v>1863.62</v>
      </c>
      <c r="AA542" s="16">
        <v>7732.47</v>
      </c>
      <c r="AB542" s="16">
        <v>54816.4</v>
      </c>
      <c r="AC542" s="16">
        <v>16467.169999999998</v>
      </c>
      <c r="AD542" s="16">
        <v>17370.38</v>
      </c>
      <c r="AE542" s="16">
        <v>27302.9</v>
      </c>
      <c r="AF542" s="16">
        <v>24813.79</v>
      </c>
      <c r="AG542" s="16">
        <v>25048.25</v>
      </c>
      <c r="AH542" s="16">
        <v>3801.88</v>
      </c>
      <c r="AI542" s="16">
        <v>3013.61</v>
      </c>
      <c r="AJ542" s="16">
        <v>12107.74</v>
      </c>
      <c r="AK542" s="16">
        <v>499.29</v>
      </c>
      <c r="AL542" s="16">
        <v>0</v>
      </c>
      <c r="AM542" s="16">
        <v>554.82000000000005</v>
      </c>
      <c r="AN542" s="16">
        <v>0</v>
      </c>
      <c r="AO542" s="16">
        <v>0</v>
      </c>
      <c r="AP542" s="16">
        <v>0</v>
      </c>
      <c r="AQ542" s="16">
        <v>0</v>
      </c>
      <c r="AR542" s="16">
        <v>0</v>
      </c>
      <c r="AS542" s="16">
        <v>0</v>
      </c>
      <c r="AT542" s="16"/>
      <c r="AU542" s="16"/>
      <c r="AV542" s="16"/>
      <c r="AW542" s="16"/>
      <c r="AX542" s="16"/>
      <c r="AY542" s="16"/>
      <c r="AZ542" s="301"/>
      <c r="BA542" s="301"/>
    </row>
    <row r="543" spans="2:53" ht="62" hidden="1" thickTop="1" thickBot="1" x14ac:dyDescent="0.25">
      <c r="B543" s="10" t="str">
        <f t="shared" si="8"/>
        <v>8420114423061721BO000H</v>
      </c>
      <c r="C543" s="11" t="s">
        <v>1169</v>
      </c>
      <c r="D543" s="12" t="s">
        <v>1170</v>
      </c>
      <c r="E543" s="12" t="s">
        <v>1194</v>
      </c>
      <c r="F543" s="12" t="s">
        <v>1195</v>
      </c>
      <c r="G543" s="12" t="s">
        <v>1196</v>
      </c>
      <c r="H543" s="13" t="s">
        <v>1174</v>
      </c>
      <c r="I543" s="13" t="s">
        <v>1172</v>
      </c>
      <c r="J543" s="13" t="s">
        <v>589</v>
      </c>
      <c r="K543" s="13" t="s">
        <v>1173</v>
      </c>
      <c r="L543" s="13" t="s">
        <v>1194</v>
      </c>
      <c r="M543" s="13" t="s">
        <v>546</v>
      </c>
      <c r="N543" s="13" t="s">
        <v>1206</v>
      </c>
      <c r="O543" s="13" t="s">
        <v>589</v>
      </c>
      <c r="P543" s="13" t="s">
        <v>592</v>
      </c>
      <c r="Q543" s="14" t="s">
        <v>338</v>
      </c>
      <c r="R543" s="14" t="s">
        <v>339</v>
      </c>
      <c r="S543" s="14" t="s">
        <v>133</v>
      </c>
      <c r="T543" s="14" t="s">
        <v>593</v>
      </c>
      <c r="U543" s="14" t="s">
        <v>594</v>
      </c>
      <c r="V543" s="16"/>
      <c r="W543" s="16"/>
      <c r="X543" s="16">
        <v>1365.48</v>
      </c>
      <c r="Y543" s="16">
        <v>0</v>
      </c>
      <c r="Z543" s="16">
        <v>39099.32</v>
      </c>
      <c r="AA543" s="16">
        <v>13138.81</v>
      </c>
      <c r="AB543" s="16">
        <v>93996.54</v>
      </c>
      <c r="AC543" s="16">
        <v>53788.42</v>
      </c>
      <c r="AD543" s="16">
        <v>297015.94</v>
      </c>
      <c r="AE543" s="16">
        <v>237764.45</v>
      </c>
      <c r="AF543" s="16">
        <v>303979.73</v>
      </c>
      <c r="AG543" s="16">
        <v>344079.88</v>
      </c>
      <c r="AH543" s="16">
        <v>21117.1</v>
      </c>
      <c r="AI543" s="16">
        <v>99038.5</v>
      </c>
      <c r="AJ543" s="16">
        <v>39012.080000000002</v>
      </c>
      <c r="AK543" s="16">
        <v>76958.38</v>
      </c>
      <c r="AL543" s="16">
        <v>1468.13</v>
      </c>
      <c r="AM543" s="16">
        <v>0</v>
      </c>
      <c r="AN543" s="16">
        <v>0</v>
      </c>
      <c r="AO543" s="16">
        <v>318.58</v>
      </c>
      <c r="AP543" s="16">
        <v>0</v>
      </c>
      <c r="AQ543" s="16">
        <v>0</v>
      </c>
      <c r="AR543" s="16">
        <v>2220</v>
      </c>
      <c r="AS543" s="16">
        <v>0</v>
      </c>
      <c r="AT543" s="16"/>
      <c r="AU543" s="16">
        <v>9099.68</v>
      </c>
      <c r="AV543" s="16">
        <v>657.32</v>
      </c>
      <c r="AW543" s="16">
        <v>0</v>
      </c>
      <c r="AX543" s="16">
        <v>4576</v>
      </c>
      <c r="AY543" s="16">
        <v>0</v>
      </c>
      <c r="AZ543" s="301"/>
      <c r="BA543" s="301"/>
    </row>
    <row r="544" spans="2:53" ht="62" hidden="1" thickTop="1" thickBot="1" x14ac:dyDescent="0.25">
      <c r="B544" s="10" t="str">
        <f t="shared" si="8"/>
        <v>8420114423061721BOCV19</v>
      </c>
      <c r="C544" s="11" t="s">
        <v>1169</v>
      </c>
      <c r="D544" s="12" t="s">
        <v>1170</v>
      </c>
      <c r="E544" s="12" t="s">
        <v>1194</v>
      </c>
      <c r="F544" s="12" t="s">
        <v>1195</v>
      </c>
      <c r="G544" s="12" t="s">
        <v>1196</v>
      </c>
      <c r="H544" s="13" t="s">
        <v>1174</v>
      </c>
      <c r="I544" s="13" t="s">
        <v>1172</v>
      </c>
      <c r="J544" s="13" t="s">
        <v>589</v>
      </c>
      <c r="K544" s="13" t="s">
        <v>1173</v>
      </c>
      <c r="L544" s="13" t="s">
        <v>1194</v>
      </c>
      <c r="M544" s="13" t="s">
        <v>1183</v>
      </c>
      <c r="N544" s="13" t="s">
        <v>1184</v>
      </c>
      <c r="O544" s="13" t="s">
        <v>589</v>
      </c>
      <c r="P544" s="13" t="s">
        <v>592</v>
      </c>
      <c r="Q544" s="14" t="s">
        <v>338</v>
      </c>
      <c r="R544" s="14" t="s">
        <v>339</v>
      </c>
      <c r="S544" s="14" t="s">
        <v>133</v>
      </c>
      <c r="T544" s="14" t="s">
        <v>593</v>
      </c>
      <c r="U544" s="14" t="s">
        <v>594</v>
      </c>
      <c r="V544" s="16"/>
      <c r="W544" s="16"/>
      <c r="X544" s="16">
        <v>50080.81</v>
      </c>
      <c r="Y544" s="16">
        <v>17788.88</v>
      </c>
      <c r="Z544" s="16">
        <v>3818.31</v>
      </c>
      <c r="AA544" s="16">
        <v>5117.1899999999996</v>
      </c>
      <c r="AB544" s="16">
        <v>2388.4499999999998</v>
      </c>
      <c r="AC544" s="16">
        <v>3598.26</v>
      </c>
      <c r="AD544" s="16">
        <v>8350.68</v>
      </c>
      <c r="AE544" s="16">
        <v>7750.26</v>
      </c>
      <c r="AF544" s="16">
        <v>1271.42</v>
      </c>
      <c r="AG544" s="16">
        <v>1485.63</v>
      </c>
      <c r="AH544" s="16">
        <v>47.31</v>
      </c>
      <c r="AI544" s="16">
        <v>0.62</v>
      </c>
      <c r="AJ544" s="16">
        <v>0</v>
      </c>
      <c r="AK544" s="16">
        <v>0</v>
      </c>
      <c r="AL544" s="16">
        <v>0</v>
      </c>
      <c r="AM544" s="16">
        <v>0</v>
      </c>
      <c r="AN544" s="16">
        <v>0</v>
      </c>
      <c r="AO544" s="16">
        <v>0</v>
      </c>
      <c r="AP544" s="16">
        <v>0</v>
      </c>
      <c r="AQ544" s="16">
        <v>0</v>
      </c>
      <c r="AR544" s="16">
        <v>0</v>
      </c>
      <c r="AS544" s="16">
        <v>0</v>
      </c>
      <c r="AT544" s="16"/>
      <c r="AU544" s="16"/>
      <c r="AV544" s="16"/>
      <c r="AW544" s="16"/>
      <c r="AX544" s="16"/>
      <c r="AY544" s="16"/>
      <c r="AZ544" s="301"/>
      <c r="BA544" s="301"/>
    </row>
    <row r="545" spans="2:53" ht="62" hidden="1" thickTop="1" thickBot="1" x14ac:dyDescent="0.25">
      <c r="B545" s="10" t="str">
        <f t="shared" si="8"/>
        <v>8420114423583821BO0000</v>
      </c>
      <c r="C545" s="11" t="s">
        <v>1169</v>
      </c>
      <c r="D545" s="12" t="s">
        <v>1170</v>
      </c>
      <c r="E545" s="12" t="s">
        <v>1194</v>
      </c>
      <c r="F545" s="12" t="s">
        <v>1195</v>
      </c>
      <c r="G545" s="12" t="s">
        <v>1196</v>
      </c>
      <c r="H545" s="13" t="s">
        <v>1174</v>
      </c>
      <c r="I545" s="13" t="s">
        <v>1172</v>
      </c>
      <c r="J545" s="13" t="s">
        <v>589</v>
      </c>
      <c r="K545" s="13" t="s">
        <v>1204</v>
      </c>
      <c r="L545" s="13" t="s">
        <v>1194</v>
      </c>
      <c r="M545" s="13" t="s">
        <v>347</v>
      </c>
      <c r="N545" s="13" t="s">
        <v>1207</v>
      </c>
      <c r="O545" s="13" t="s">
        <v>589</v>
      </c>
      <c r="P545" s="13" t="s">
        <v>592</v>
      </c>
      <c r="Q545" s="14" t="s">
        <v>338</v>
      </c>
      <c r="R545" s="14" t="s">
        <v>339</v>
      </c>
      <c r="S545" s="14" t="s">
        <v>133</v>
      </c>
      <c r="T545" s="14" t="s">
        <v>593</v>
      </c>
      <c r="U545" s="14" t="s">
        <v>594</v>
      </c>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v>91000</v>
      </c>
      <c r="AY545" s="16">
        <v>757084</v>
      </c>
      <c r="AZ545" s="301"/>
      <c r="BA545" s="301"/>
    </row>
    <row r="546" spans="2:53" ht="62" hidden="1" thickTop="1" thickBot="1" x14ac:dyDescent="0.25">
      <c r="B546" s="10" t="str">
        <f t="shared" si="8"/>
        <v>8420114423583821BO0001</v>
      </c>
      <c r="C546" s="11" t="s">
        <v>1169</v>
      </c>
      <c r="D546" s="12" t="s">
        <v>1170</v>
      </c>
      <c r="E546" s="12" t="s">
        <v>1194</v>
      </c>
      <c r="F546" s="12" t="s">
        <v>1195</v>
      </c>
      <c r="G546" s="12" t="s">
        <v>1196</v>
      </c>
      <c r="H546" s="13" t="s">
        <v>1174</v>
      </c>
      <c r="I546" s="13" t="s">
        <v>1172</v>
      </c>
      <c r="J546" s="13" t="s">
        <v>589</v>
      </c>
      <c r="K546" s="13" t="s">
        <v>1204</v>
      </c>
      <c r="L546" s="13" t="s">
        <v>1194</v>
      </c>
      <c r="M546" s="13" t="s">
        <v>335</v>
      </c>
      <c r="N546" s="13" t="s">
        <v>1198</v>
      </c>
      <c r="O546" s="13" t="s">
        <v>589</v>
      </c>
      <c r="P546" s="13" t="s">
        <v>592</v>
      </c>
      <c r="Q546" s="14" t="s">
        <v>338</v>
      </c>
      <c r="R546" s="14" t="s">
        <v>339</v>
      </c>
      <c r="S546" s="14" t="s">
        <v>133</v>
      </c>
      <c r="T546" s="14" t="s">
        <v>593</v>
      </c>
      <c r="U546" s="14" t="s">
        <v>594</v>
      </c>
      <c r="V546" s="16"/>
      <c r="W546" s="16"/>
      <c r="X546" s="16"/>
      <c r="Y546" s="16"/>
      <c r="Z546" s="16"/>
      <c r="AA546" s="16"/>
      <c r="AB546" s="16"/>
      <c r="AC546" s="16"/>
      <c r="AD546" s="16"/>
      <c r="AE546" s="16"/>
      <c r="AF546" s="16"/>
      <c r="AG546" s="16"/>
      <c r="AH546" s="16">
        <v>25929.58</v>
      </c>
      <c r="AI546" s="16">
        <v>338029.2</v>
      </c>
      <c r="AJ546" s="16">
        <v>346666.26</v>
      </c>
      <c r="AK546" s="16">
        <v>564686.21</v>
      </c>
      <c r="AL546" s="16">
        <v>902318.38</v>
      </c>
      <c r="AM546" s="16">
        <v>939023.09</v>
      </c>
      <c r="AN546" s="16">
        <v>921474.93</v>
      </c>
      <c r="AO546" s="16">
        <v>777696.14</v>
      </c>
      <c r="AP546" s="16">
        <v>862232.72</v>
      </c>
      <c r="AQ546" s="16">
        <v>535231.81000000006</v>
      </c>
      <c r="AR546" s="16">
        <v>752823.78</v>
      </c>
      <c r="AS546" s="16">
        <v>959885.76</v>
      </c>
      <c r="AT546" s="16">
        <v>273246.34999999998</v>
      </c>
      <c r="AU546" s="16">
        <v>564504.93999999994</v>
      </c>
      <c r="AV546" s="16">
        <v>494009.41</v>
      </c>
      <c r="AW546" s="16">
        <v>738255</v>
      </c>
      <c r="AX546" s="16">
        <v>844759.22</v>
      </c>
      <c r="AY546" s="16">
        <v>577915.34</v>
      </c>
      <c r="AZ546" s="301"/>
      <c r="BA546" s="301"/>
    </row>
    <row r="547" spans="2:53" ht="62" hidden="1" thickTop="1" thickBot="1" x14ac:dyDescent="0.25">
      <c r="B547" s="10" t="str">
        <f t="shared" si="8"/>
        <v>8420114423583821BO0002</v>
      </c>
      <c r="C547" s="11" t="s">
        <v>1169</v>
      </c>
      <c r="D547" s="12" t="s">
        <v>1170</v>
      </c>
      <c r="E547" s="12" t="s">
        <v>1194</v>
      </c>
      <c r="F547" s="12" t="s">
        <v>1195</v>
      </c>
      <c r="G547" s="12" t="s">
        <v>1196</v>
      </c>
      <c r="H547" s="13" t="s">
        <v>1174</v>
      </c>
      <c r="I547" s="13" t="s">
        <v>1172</v>
      </c>
      <c r="J547" s="13" t="s">
        <v>589</v>
      </c>
      <c r="K547" s="13" t="s">
        <v>1204</v>
      </c>
      <c r="L547" s="13" t="s">
        <v>1194</v>
      </c>
      <c r="M547" s="13" t="s">
        <v>358</v>
      </c>
      <c r="N547" s="13" t="s">
        <v>1199</v>
      </c>
      <c r="O547" s="13" t="s">
        <v>589</v>
      </c>
      <c r="P547" s="13" t="s">
        <v>592</v>
      </c>
      <c r="Q547" s="14" t="s">
        <v>338</v>
      </c>
      <c r="R547" s="14" t="s">
        <v>339</v>
      </c>
      <c r="S547" s="14" t="s">
        <v>133</v>
      </c>
      <c r="T547" s="14" t="s">
        <v>593</v>
      </c>
      <c r="U547" s="14" t="s">
        <v>594</v>
      </c>
      <c r="V547" s="16"/>
      <c r="W547" s="16"/>
      <c r="X547" s="16"/>
      <c r="Y547" s="16"/>
      <c r="Z547" s="16"/>
      <c r="AA547" s="16"/>
      <c r="AB547" s="16"/>
      <c r="AC547" s="16"/>
      <c r="AD547" s="16"/>
      <c r="AE547" s="16"/>
      <c r="AF547" s="16"/>
      <c r="AG547" s="16"/>
      <c r="AH547" s="16"/>
      <c r="AI547" s="16">
        <v>6000.84</v>
      </c>
      <c r="AJ547" s="16">
        <v>37273.040000000001</v>
      </c>
      <c r="AK547" s="16">
        <v>35005.39</v>
      </c>
      <c r="AL547" s="16">
        <v>109228.63</v>
      </c>
      <c r="AM547" s="16">
        <v>178688.15</v>
      </c>
      <c r="AN547" s="16">
        <v>155114.54999999999</v>
      </c>
      <c r="AO547" s="16">
        <v>188276.58</v>
      </c>
      <c r="AP547" s="16">
        <v>303373.08</v>
      </c>
      <c r="AQ547" s="16">
        <v>285206.31</v>
      </c>
      <c r="AR547" s="16">
        <v>525402.31000000006</v>
      </c>
      <c r="AS547" s="16">
        <v>543480.14</v>
      </c>
      <c r="AT547" s="16">
        <v>229901.72</v>
      </c>
      <c r="AU547" s="16">
        <v>457712.1</v>
      </c>
      <c r="AV547" s="16">
        <v>374750.93</v>
      </c>
      <c r="AW547" s="16">
        <v>332310.96999999997</v>
      </c>
      <c r="AX547" s="16">
        <v>452669.41</v>
      </c>
      <c r="AY547" s="16">
        <v>353336.44</v>
      </c>
      <c r="AZ547" s="301"/>
      <c r="BA547" s="301"/>
    </row>
    <row r="548" spans="2:53" ht="62" hidden="1" thickTop="1" thickBot="1" x14ac:dyDescent="0.25">
      <c r="B548" s="10" t="str">
        <f t="shared" si="8"/>
        <v>8420114423583821BO0003</v>
      </c>
      <c r="C548" s="11" t="s">
        <v>1169</v>
      </c>
      <c r="D548" s="12" t="s">
        <v>1170</v>
      </c>
      <c r="E548" s="12" t="s">
        <v>1194</v>
      </c>
      <c r="F548" s="12" t="s">
        <v>1195</v>
      </c>
      <c r="G548" s="12" t="s">
        <v>1196</v>
      </c>
      <c r="H548" s="13" t="s">
        <v>1174</v>
      </c>
      <c r="I548" s="13" t="s">
        <v>1172</v>
      </c>
      <c r="J548" s="13" t="s">
        <v>589</v>
      </c>
      <c r="K548" s="13" t="s">
        <v>1204</v>
      </c>
      <c r="L548" s="13" t="s">
        <v>1194</v>
      </c>
      <c r="M548" s="13" t="s">
        <v>359</v>
      </c>
      <c r="N548" s="13" t="s">
        <v>1200</v>
      </c>
      <c r="O548" s="13" t="s">
        <v>589</v>
      </c>
      <c r="P548" s="13" t="s">
        <v>592</v>
      </c>
      <c r="Q548" s="14" t="s">
        <v>338</v>
      </c>
      <c r="R548" s="14" t="s">
        <v>339</v>
      </c>
      <c r="S548" s="14" t="s">
        <v>133</v>
      </c>
      <c r="T548" s="14" t="s">
        <v>593</v>
      </c>
      <c r="U548" s="14" t="s">
        <v>594</v>
      </c>
      <c r="V548" s="16"/>
      <c r="W548" s="16"/>
      <c r="X548" s="16"/>
      <c r="Y548" s="16"/>
      <c r="Z548" s="16"/>
      <c r="AA548" s="16"/>
      <c r="AB548" s="16"/>
      <c r="AC548" s="16"/>
      <c r="AD548" s="16"/>
      <c r="AE548" s="16"/>
      <c r="AF548" s="16"/>
      <c r="AG548" s="16"/>
      <c r="AH548" s="16">
        <v>26597.93</v>
      </c>
      <c r="AI548" s="16">
        <v>198979.86</v>
      </c>
      <c r="AJ548" s="16">
        <v>270159.59999999998</v>
      </c>
      <c r="AK548" s="16">
        <v>380671.09</v>
      </c>
      <c r="AL548" s="16">
        <v>640948.01</v>
      </c>
      <c r="AM548" s="16">
        <v>562904.16</v>
      </c>
      <c r="AN548" s="16">
        <v>750763.67</v>
      </c>
      <c r="AO548" s="16">
        <v>1088888.78</v>
      </c>
      <c r="AP548" s="16">
        <v>572157.29</v>
      </c>
      <c r="AQ548" s="16">
        <v>441851.28</v>
      </c>
      <c r="AR548" s="16">
        <v>603787.54</v>
      </c>
      <c r="AS548" s="16">
        <v>930566.17</v>
      </c>
      <c r="AT548" s="16">
        <v>188120.93</v>
      </c>
      <c r="AU548" s="16">
        <v>288173.65999999997</v>
      </c>
      <c r="AV548" s="16">
        <v>460382.97</v>
      </c>
      <c r="AW548" s="16">
        <v>486602.71</v>
      </c>
      <c r="AX548" s="16">
        <v>1043287.18</v>
      </c>
      <c r="AY548" s="16">
        <v>754371.49</v>
      </c>
      <c r="AZ548" s="301"/>
      <c r="BA548" s="301"/>
    </row>
    <row r="549" spans="2:53" ht="62" hidden="1" thickTop="1" thickBot="1" x14ac:dyDescent="0.25">
      <c r="B549" s="10" t="str">
        <f t="shared" si="8"/>
        <v>8420114423583821BO0006</v>
      </c>
      <c r="C549" s="11" t="s">
        <v>1169</v>
      </c>
      <c r="D549" s="12" t="s">
        <v>1170</v>
      </c>
      <c r="E549" s="12" t="s">
        <v>1194</v>
      </c>
      <c r="F549" s="12" t="s">
        <v>1195</v>
      </c>
      <c r="G549" s="12" t="s">
        <v>1196</v>
      </c>
      <c r="H549" s="13" t="s">
        <v>1174</v>
      </c>
      <c r="I549" s="13" t="s">
        <v>1172</v>
      </c>
      <c r="J549" s="13" t="s">
        <v>589</v>
      </c>
      <c r="K549" s="13" t="s">
        <v>1204</v>
      </c>
      <c r="L549" s="13" t="s">
        <v>1194</v>
      </c>
      <c r="M549" s="13" t="s">
        <v>391</v>
      </c>
      <c r="N549" s="13" t="s">
        <v>1208</v>
      </c>
      <c r="O549" s="13" t="s">
        <v>589</v>
      </c>
      <c r="P549" s="13" t="s">
        <v>592</v>
      </c>
      <c r="Q549" s="14" t="s">
        <v>338</v>
      </c>
      <c r="R549" s="14" t="s">
        <v>339</v>
      </c>
      <c r="S549" s="14" t="s">
        <v>133</v>
      </c>
      <c r="T549" s="14" t="s">
        <v>593</v>
      </c>
      <c r="U549" s="14" t="s">
        <v>594</v>
      </c>
      <c r="V549" s="16"/>
      <c r="W549" s="16"/>
      <c r="X549" s="16"/>
      <c r="Y549" s="16"/>
      <c r="Z549" s="16"/>
      <c r="AA549" s="16"/>
      <c r="AB549" s="16"/>
      <c r="AC549" s="16"/>
      <c r="AD549" s="16"/>
      <c r="AE549" s="16"/>
      <c r="AF549" s="16"/>
      <c r="AG549" s="16"/>
      <c r="AH549" s="16"/>
      <c r="AI549" s="16">
        <v>14036.57</v>
      </c>
      <c r="AJ549" s="16">
        <v>25679.26</v>
      </c>
      <c r="AK549" s="16">
        <v>158920.71</v>
      </c>
      <c r="AL549" s="16">
        <v>88707.58</v>
      </c>
      <c r="AM549" s="16">
        <v>32379.65</v>
      </c>
      <c r="AN549" s="16">
        <v>362728.44</v>
      </c>
      <c r="AO549" s="16">
        <v>83151.31</v>
      </c>
      <c r="AP549" s="16">
        <v>121020.2</v>
      </c>
      <c r="AQ549" s="16">
        <v>79042.36</v>
      </c>
      <c r="AR549" s="16">
        <v>91747.5</v>
      </c>
      <c r="AS549" s="16">
        <v>125071.02</v>
      </c>
      <c r="AT549" s="16">
        <v>76019.22</v>
      </c>
      <c r="AU549" s="16">
        <v>93555.35</v>
      </c>
      <c r="AV549" s="16">
        <v>227119.34</v>
      </c>
      <c r="AW549" s="16">
        <v>736500.59</v>
      </c>
      <c r="AX549" s="16">
        <v>107319.47</v>
      </c>
      <c r="AY549" s="16">
        <v>283307.46999999997</v>
      </c>
      <c r="AZ549" s="301"/>
      <c r="BA549" s="301"/>
    </row>
    <row r="550" spans="2:53" ht="62" hidden="1" thickTop="1" thickBot="1" x14ac:dyDescent="0.25">
      <c r="B550" s="10" t="str">
        <f t="shared" si="8"/>
        <v>8420114423583821BO000G</v>
      </c>
      <c r="C550" s="11" t="s">
        <v>1169</v>
      </c>
      <c r="D550" s="12" t="s">
        <v>1170</v>
      </c>
      <c r="E550" s="12" t="s">
        <v>1194</v>
      </c>
      <c r="F550" s="12" t="s">
        <v>1195</v>
      </c>
      <c r="G550" s="12" t="s">
        <v>1196</v>
      </c>
      <c r="H550" s="13" t="s">
        <v>1174</v>
      </c>
      <c r="I550" s="13" t="s">
        <v>1172</v>
      </c>
      <c r="J550" s="13" t="s">
        <v>589</v>
      </c>
      <c r="K550" s="13" t="s">
        <v>1204</v>
      </c>
      <c r="L550" s="13" t="s">
        <v>1194</v>
      </c>
      <c r="M550" s="13" t="s">
        <v>544</v>
      </c>
      <c r="N550" s="13" t="s">
        <v>1202</v>
      </c>
      <c r="O550" s="13" t="s">
        <v>589</v>
      </c>
      <c r="P550" s="13" t="s">
        <v>592</v>
      </c>
      <c r="Q550" s="14" t="s">
        <v>338</v>
      </c>
      <c r="R550" s="14" t="s">
        <v>339</v>
      </c>
      <c r="S550" s="14" t="s">
        <v>133</v>
      </c>
      <c r="T550" s="14" t="s">
        <v>593</v>
      </c>
      <c r="U550" s="14" t="s">
        <v>594</v>
      </c>
      <c r="V550" s="16"/>
      <c r="W550" s="16"/>
      <c r="X550" s="16"/>
      <c r="Y550" s="16"/>
      <c r="Z550" s="16"/>
      <c r="AA550" s="16"/>
      <c r="AB550" s="16"/>
      <c r="AC550" s="16"/>
      <c r="AD550" s="16"/>
      <c r="AE550" s="16"/>
      <c r="AF550" s="16"/>
      <c r="AG550" s="16"/>
      <c r="AH550" s="16"/>
      <c r="AI550" s="16">
        <v>8502.49</v>
      </c>
      <c r="AJ550" s="16">
        <v>4094.15</v>
      </c>
      <c r="AK550" s="16">
        <v>18350.150000000001</v>
      </c>
      <c r="AL550" s="16">
        <v>25107.72</v>
      </c>
      <c r="AM550" s="16">
        <v>22345</v>
      </c>
      <c r="AN550" s="16">
        <v>25915.08</v>
      </c>
      <c r="AO550" s="16">
        <v>23414.47</v>
      </c>
      <c r="AP550" s="16">
        <v>90547.97</v>
      </c>
      <c r="AQ550" s="16">
        <v>39705.07</v>
      </c>
      <c r="AR550" s="16">
        <v>45831.66</v>
      </c>
      <c r="AS550" s="16">
        <v>72002.33</v>
      </c>
      <c r="AT550" s="16">
        <v>3645.47</v>
      </c>
      <c r="AU550" s="16">
        <v>11029.2</v>
      </c>
      <c r="AV550" s="16">
        <v>15180.69</v>
      </c>
      <c r="AW550" s="16">
        <v>10307.57</v>
      </c>
      <c r="AX550" s="16">
        <v>18859.310000000001</v>
      </c>
      <c r="AY550" s="16">
        <v>54258.1</v>
      </c>
      <c r="AZ550" s="301"/>
      <c r="BA550" s="301"/>
    </row>
    <row r="551" spans="2:53" ht="62" hidden="1" thickTop="1" thickBot="1" x14ac:dyDescent="0.25">
      <c r="B551" s="10" t="str">
        <f t="shared" si="8"/>
        <v>8420114423583821BO000H</v>
      </c>
      <c r="C551" s="11" t="s">
        <v>1169</v>
      </c>
      <c r="D551" s="12" t="s">
        <v>1170</v>
      </c>
      <c r="E551" s="12" t="s">
        <v>1194</v>
      </c>
      <c r="F551" s="12" t="s">
        <v>1195</v>
      </c>
      <c r="G551" s="12" t="s">
        <v>1196</v>
      </c>
      <c r="H551" s="13" t="s">
        <v>1174</v>
      </c>
      <c r="I551" s="13" t="s">
        <v>1172</v>
      </c>
      <c r="J551" s="13" t="s">
        <v>589</v>
      </c>
      <c r="K551" s="13" t="s">
        <v>1204</v>
      </c>
      <c r="L551" s="13" t="s">
        <v>1194</v>
      </c>
      <c r="M551" s="13" t="s">
        <v>546</v>
      </c>
      <c r="N551" s="13" t="s">
        <v>1206</v>
      </c>
      <c r="O551" s="13" t="s">
        <v>589</v>
      </c>
      <c r="P551" s="13" t="s">
        <v>592</v>
      </c>
      <c r="Q551" s="14" t="s">
        <v>338</v>
      </c>
      <c r="R551" s="14" t="s">
        <v>339</v>
      </c>
      <c r="S551" s="14" t="s">
        <v>133</v>
      </c>
      <c r="T551" s="14" t="s">
        <v>593</v>
      </c>
      <c r="U551" s="14" t="s">
        <v>594</v>
      </c>
      <c r="V551" s="16"/>
      <c r="W551" s="16"/>
      <c r="X551" s="16"/>
      <c r="Y551" s="16"/>
      <c r="Z551" s="16"/>
      <c r="AA551" s="16"/>
      <c r="AB551" s="16"/>
      <c r="AC551" s="16"/>
      <c r="AD551" s="16"/>
      <c r="AE551" s="16"/>
      <c r="AF551" s="16"/>
      <c r="AG551" s="16"/>
      <c r="AH551" s="16"/>
      <c r="AI551" s="16">
        <v>380</v>
      </c>
      <c r="AJ551" s="16">
        <v>19557.830000000002</v>
      </c>
      <c r="AK551" s="16">
        <v>6993.31</v>
      </c>
      <c r="AL551" s="16">
        <v>93171.65</v>
      </c>
      <c r="AM551" s="16">
        <v>50988.61</v>
      </c>
      <c r="AN551" s="16">
        <v>329073.90999999997</v>
      </c>
      <c r="AO551" s="16">
        <v>220788.47</v>
      </c>
      <c r="AP551" s="16">
        <v>378419.39</v>
      </c>
      <c r="AQ551" s="16">
        <v>149583.67999999999</v>
      </c>
      <c r="AR551" s="16">
        <v>218114.79</v>
      </c>
      <c r="AS551" s="16">
        <v>150378.4</v>
      </c>
      <c r="AT551" s="16">
        <v>102811.24</v>
      </c>
      <c r="AU551" s="16">
        <v>135794.23000000001</v>
      </c>
      <c r="AV551" s="16">
        <v>109313.37</v>
      </c>
      <c r="AW551" s="16">
        <v>23502.66</v>
      </c>
      <c r="AX551" s="16">
        <v>130786.23</v>
      </c>
      <c r="AY551" s="16">
        <v>84466.25</v>
      </c>
      <c r="AZ551" s="301"/>
      <c r="BA551" s="301"/>
    </row>
    <row r="552" spans="2:53" ht="62" hidden="1" thickTop="1" thickBot="1" x14ac:dyDescent="0.25">
      <c r="B552" s="10" t="str">
        <f t="shared" si="8"/>
        <v>8420114423583821BOEC10</v>
      </c>
      <c r="C552" s="11" t="s">
        <v>1169</v>
      </c>
      <c r="D552" s="12" t="s">
        <v>1170</v>
      </c>
      <c r="E552" s="12" t="s">
        <v>1194</v>
      </c>
      <c r="F552" s="12" t="s">
        <v>1195</v>
      </c>
      <c r="G552" s="12" t="s">
        <v>1196</v>
      </c>
      <c r="H552" s="13" t="s">
        <v>1174</v>
      </c>
      <c r="I552" s="13" t="s">
        <v>1172</v>
      </c>
      <c r="J552" s="13" t="s">
        <v>589</v>
      </c>
      <c r="K552" s="13" t="s">
        <v>1204</v>
      </c>
      <c r="L552" s="13" t="s">
        <v>1194</v>
      </c>
      <c r="M552" s="13" t="s">
        <v>603</v>
      </c>
      <c r="N552" s="13" t="s">
        <v>1209</v>
      </c>
      <c r="O552" s="13" t="s">
        <v>589</v>
      </c>
      <c r="P552" s="13" t="s">
        <v>592</v>
      </c>
      <c r="Q552" s="14" t="s">
        <v>338</v>
      </c>
      <c r="R552" s="14" t="s">
        <v>339</v>
      </c>
      <c r="S552" s="14" t="s">
        <v>133</v>
      </c>
      <c r="T552" s="14" t="s">
        <v>593</v>
      </c>
      <c r="U552" s="14" t="s">
        <v>594</v>
      </c>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v>304333.2</v>
      </c>
      <c r="AS552" s="16">
        <v>327076.49</v>
      </c>
      <c r="AT552" s="16">
        <v>372977.48</v>
      </c>
      <c r="AU552" s="16">
        <v>250381.41</v>
      </c>
      <c r="AV552" s="16">
        <v>331645.45</v>
      </c>
      <c r="AW552" s="16">
        <v>306380.38</v>
      </c>
      <c r="AX552" s="16">
        <v>383331.57</v>
      </c>
      <c r="AY552" s="16">
        <v>679563.28</v>
      </c>
      <c r="AZ552" s="301"/>
      <c r="BA552" s="301"/>
    </row>
    <row r="553" spans="2:53" ht="62" hidden="1" thickTop="1" thickBot="1" x14ac:dyDescent="0.25">
      <c r="B553" s="10" t="str">
        <f t="shared" si="8"/>
        <v>8420114423583821BOMP20</v>
      </c>
      <c r="C553" s="11" t="s">
        <v>1169</v>
      </c>
      <c r="D553" s="12" t="s">
        <v>1170</v>
      </c>
      <c r="E553" s="12" t="s">
        <v>1194</v>
      </c>
      <c r="F553" s="12" t="s">
        <v>1195</v>
      </c>
      <c r="G553" s="12" t="s">
        <v>1196</v>
      </c>
      <c r="H553" s="13" t="s">
        <v>1174</v>
      </c>
      <c r="I553" s="13" t="s">
        <v>1172</v>
      </c>
      <c r="J553" s="13" t="s">
        <v>589</v>
      </c>
      <c r="K553" s="13" t="s">
        <v>1204</v>
      </c>
      <c r="L553" s="13" t="s">
        <v>1194</v>
      </c>
      <c r="M553" s="13" t="s">
        <v>524</v>
      </c>
      <c r="N553" s="13" t="s">
        <v>1210</v>
      </c>
      <c r="O553" s="13" t="s">
        <v>589</v>
      </c>
      <c r="P553" s="13" t="s">
        <v>592</v>
      </c>
      <c r="Q553" s="14" t="s">
        <v>338</v>
      </c>
      <c r="R553" s="14" t="s">
        <v>339</v>
      </c>
      <c r="S553" s="14" t="s">
        <v>133</v>
      </c>
      <c r="T553" s="14" t="s">
        <v>593</v>
      </c>
      <c r="U553" s="14" t="s">
        <v>594</v>
      </c>
      <c r="V553" s="16"/>
      <c r="W553" s="16"/>
      <c r="X553" s="16"/>
      <c r="Y553" s="16"/>
      <c r="Z553" s="16"/>
      <c r="AA553" s="16"/>
      <c r="AB553" s="16"/>
      <c r="AC553" s="16"/>
      <c r="AD553" s="16"/>
      <c r="AE553" s="16"/>
      <c r="AF553" s="16"/>
      <c r="AG553" s="16"/>
      <c r="AH553" s="16"/>
      <c r="AI553" s="16"/>
      <c r="AJ553" s="16"/>
      <c r="AK553" s="16">
        <v>241307.54</v>
      </c>
      <c r="AL553" s="16">
        <v>485329.25</v>
      </c>
      <c r="AM553" s="16">
        <v>422233.59999999998</v>
      </c>
      <c r="AN553" s="16">
        <v>374517.07</v>
      </c>
      <c r="AO553" s="16">
        <v>4898563.5</v>
      </c>
      <c r="AP553" s="16">
        <v>2109740.5299999998</v>
      </c>
      <c r="AQ553" s="16">
        <v>1874271.44</v>
      </c>
      <c r="AR553" s="16">
        <v>6833018.9900000002</v>
      </c>
      <c r="AS553" s="16">
        <v>4872509.2699999996</v>
      </c>
      <c r="AT553" s="16">
        <v>1838868.02</v>
      </c>
      <c r="AU553" s="16">
        <v>2994471.74</v>
      </c>
      <c r="AV553" s="16">
        <v>1973760.71</v>
      </c>
      <c r="AW553" s="16">
        <v>3885352.91</v>
      </c>
      <c r="AX553" s="16">
        <v>1353899.86</v>
      </c>
      <c r="AY553" s="16">
        <v>859760.85</v>
      </c>
      <c r="AZ553" s="301"/>
      <c r="BA553" s="301"/>
    </row>
    <row r="554" spans="2:53" ht="62" hidden="1" thickTop="1" thickBot="1" x14ac:dyDescent="0.25">
      <c r="B554" s="10" t="str">
        <f t="shared" si="8"/>
        <v>8410114423583821FL0000</v>
      </c>
      <c r="C554" s="11" t="s">
        <v>1169</v>
      </c>
      <c r="D554" s="12" t="s">
        <v>1170</v>
      </c>
      <c r="E554" s="12" t="s">
        <v>1211</v>
      </c>
      <c r="F554" s="12" t="s">
        <v>1212</v>
      </c>
      <c r="G554" s="12" t="s">
        <v>1213</v>
      </c>
      <c r="H554" s="13" t="s">
        <v>1203</v>
      </c>
      <c r="I554" s="13" t="s">
        <v>1172</v>
      </c>
      <c r="J554" s="13" t="s">
        <v>589</v>
      </c>
      <c r="K554" s="13" t="s">
        <v>1204</v>
      </c>
      <c r="L554" s="13" t="s">
        <v>1211</v>
      </c>
      <c r="M554" s="13" t="s">
        <v>347</v>
      </c>
      <c r="N554" s="13" t="s">
        <v>1212</v>
      </c>
      <c r="O554" s="13" t="s">
        <v>589</v>
      </c>
      <c r="P554" s="13" t="s">
        <v>592</v>
      </c>
      <c r="Q554" s="14" t="s">
        <v>338</v>
      </c>
      <c r="R554" s="14" t="s">
        <v>339</v>
      </c>
      <c r="S554" s="14" t="s">
        <v>133</v>
      </c>
      <c r="T554" s="14" t="s">
        <v>593</v>
      </c>
      <c r="U554" s="14" t="s">
        <v>594</v>
      </c>
      <c r="V554" s="16"/>
      <c r="W554" s="16"/>
      <c r="X554" s="16"/>
      <c r="Y554" s="16"/>
      <c r="Z554" s="16"/>
      <c r="AA554" s="16"/>
      <c r="AB554" s="16"/>
      <c r="AC554" s="16"/>
      <c r="AD554" s="16"/>
      <c r="AE554" s="16"/>
      <c r="AF554" s="16"/>
      <c r="AG554" s="16"/>
      <c r="AH554" s="16"/>
      <c r="AI554" s="16"/>
      <c r="AJ554" s="16"/>
      <c r="AK554" s="16"/>
      <c r="AL554" s="16">
        <v>3680000</v>
      </c>
      <c r="AM554" s="16">
        <v>320167.5</v>
      </c>
      <c r="AN554" s="16">
        <v>30206.01</v>
      </c>
      <c r="AO554" s="16">
        <v>568284.29</v>
      </c>
      <c r="AP554" s="16">
        <v>145447.69</v>
      </c>
      <c r="AQ554" s="16">
        <v>428049.52</v>
      </c>
      <c r="AR554" s="16">
        <v>2081342.27</v>
      </c>
      <c r="AS554" s="16">
        <v>4850046.07</v>
      </c>
      <c r="AT554" s="16">
        <v>13900773.9</v>
      </c>
      <c r="AU554" s="16">
        <v>12245967.26</v>
      </c>
      <c r="AV554" s="16">
        <v>541574.03</v>
      </c>
      <c r="AW554" s="16">
        <v>1780565.25</v>
      </c>
      <c r="AX554" s="16">
        <v>5494552.6600000001</v>
      </c>
      <c r="AY554" s="16">
        <v>578872.28</v>
      </c>
      <c r="AZ554" s="301"/>
      <c r="BA554" s="301"/>
    </row>
    <row r="555" spans="2:53" ht="62" hidden="1" thickTop="1" thickBot="1" x14ac:dyDescent="0.25">
      <c r="B555" s="10" t="str">
        <f t="shared" si="8"/>
        <v>8410114423583821FLMP20</v>
      </c>
      <c r="C555" s="11" t="s">
        <v>1169</v>
      </c>
      <c r="D555" s="12" t="s">
        <v>1170</v>
      </c>
      <c r="E555" s="12" t="s">
        <v>1211</v>
      </c>
      <c r="F555" s="12" t="s">
        <v>1212</v>
      </c>
      <c r="G555" s="12" t="s">
        <v>1213</v>
      </c>
      <c r="H555" s="13" t="s">
        <v>1203</v>
      </c>
      <c r="I555" s="13" t="s">
        <v>1172</v>
      </c>
      <c r="J555" s="13" t="s">
        <v>589</v>
      </c>
      <c r="K555" s="13" t="s">
        <v>1204</v>
      </c>
      <c r="L555" s="13" t="s">
        <v>1211</v>
      </c>
      <c r="M555" s="13" t="s">
        <v>524</v>
      </c>
      <c r="N555" s="13" t="s">
        <v>1214</v>
      </c>
      <c r="O555" s="13" t="s">
        <v>589</v>
      </c>
      <c r="P555" s="13" t="s">
        <v>592</v>
      </c>
      <c r="Q555" s="14" t="s">
        <v>338</v>
      </c>
      <c r="R555" s="14" t="s">
        <v>339</v>
      </c>
      <c r="S555" s="14" t="s">
        <v>133</v>
      </c>
      <c r="T555" s="14" t="s">
        <v>593</v>
      </c>
      <c r="U555" s="14" t="s">
        <v>594</v>
      </c>
      <c r="V555" s="16"/>
      <c r="W555" s="16"/>
      <c r="X555" s="16"/>
      <c r="Y555" s="16"/>
      <c r="Z555" s="16"/>
      <c r="AA555" s="16"/>
      <c r="AB555" s="16"/>
      <c r="AC555" s="16"/>
      <c r="AD555" s="16"/>
      <c r="AE555" s="16"/>
      <c r="AF555" s="16"/>
      <c r="AG555" s="16"/>
      <c r="AH555" s="16"/>
      <c r="AI555" s="16"/>
      <c r="AJ555" s="16"/>
      <c r="AK555" s="16"/>
      <c r="AL555" s="16">
        <v>3314571.03</v>
      </c>
      <c r="AM555" s="16">
        <v>8071427.9699999997</v>
      </c>
      <c r="AN555" s="16">
        <v>16149907.439999999</v>
      </c>
      <c r="AO555" s="16">
        <v>13446512.66</v>
      </c>
      <c r="AP555" s="16">
        <v>6822933.4400000004</v>
      </c>
      <c r="AQ555" s="16">
        <v>8543661.2699999996</v>
      </c>
      <c r="AR555" s="16">
        <v>11622167.07</v>
      </c>
      <c r="AS555" s="16">
        <v>29739911.699999999</v>
      </c>
      <c r="AT555" s="16">
        <v>9283569.9700000007</v>
      </c>
      <c r="AU555" s="16">
        <v>15813841.619999999</v>
      </c>
      <c r="AV555" s="16">
        <v>12731443.35</v>
      </c>
      <c r="AW555" s="16">
        <v>6258740.6299999999</v>
      </c>
      <c r="AX555" s="16">
        <v>8123538.5700000003</v>
      </c>
      <c r="AY555" s="16">
        <v>4064675.64</v>
      </c>
      <c r="AZ555" s="301"/>
      <c r="BA555" s="301"/>
    </row>
    <row r="556" spans="2:53" ht="50" hidden="1" thickTop="1" thickBot="1" x14ac:dyDescent="0.25">
      <c r="B556" s="10" t="str">
        <f t="shared" si="8"/>
        <v>5310118544222114VI0000</v>
      </c>
      <c r="C556" s="11" t="s">
        <v>913</v>
      </c>
      <c r="D556" s="12" t="s">
        <v>914</v>
      </c>
      <c r="E556" s="12" t="s">
        <v>974</v>
      </c>
      <c r="F556" s="12" t="s">
        <v>975</v>
      </c>
      <c r="G556" s="12" t="s">
        <v>976</v>
      </c>
      <c r="H556" s="13" t="s">
        <v>915</v>
      </c>
      <c r="I556" s="13" t="s">
        <v>535</v>
      </c>
      <c r="J556" s="13" t="s">
        <v>646</v>
      </c>
      <c r="K556" s="13" t="s">
        <v>689</v>
      </c>
      <c r="L556" s="13" t="s">
        <v>974</v>
      </c>
      <c r="M556" s="13" t="s">
        <v>347</v>
      </c>
      <c r="N556" s="13" t="s">
        <v>975</v>
      </c>
      <c r="O556" s="13" t="s">
        <v>646</v>
      </c>
      <c r="P556" s="13" t="s">
        <v>648</v>
      </c>
      <c r="Q556" s="14" t="s">
        <v>228</v>
      </c>
      <c r="R556" s="14" t="s">
        <v>579</v>
      </c>
      <c r="S556" s="14" t="s">
        <v>293</v>
      </c>
      <c r="T556" s="14" t="s">
        <v>934</v>
      </c>
      <c r="U556" s="14" t="s">
        <v>32</v>
      </c>
      <c r="V556" s="15">
        <v>0</v>
      </c>
      <c r="W556" s="15">
        <v>0</v>
      </c>
      <c r="X556" s="15">
        <v>0</v>
      </c>
      <c r="Y556" s="15">
        <v>0</v>
      </c>
      <c r="Z556" s="15">
        <v>17174.349999999999</v>
      </c>
      <c r="AA556" s="15">
        <v>0</v>
      </c>
      <c r="AB556" s="15">
        <v>0</v>
      </c>
      <c r="AC556" s="15">
        <v>0</v>
      </c>
      <c r="AD556" s="15">
        <v>0</v>
      </c>
      <c r="AE556" s="15">
        <v>16943.87</v>
      </c>
      <c r="AF556" s="15">
        <v>969120.57</v>
      </c>
      <c r="AG556" s="15">
        <v>417113.93</v>
      </c>
      <c r="AH556" s="15"/>
      <c r="AI556" s="15"/>
      <c r="AJ556" s="15">
        <v>1078890.46</v>
      </c>
      <c r="AK556" s="15">
        <v>1055218.8400000001</v>
      </c>
      <c r="AL556" s="15">
        <v>15277.6</v>
      </c>
      <c r="AM556" s="15">
        <v>2147907.54</v>
      </c>
      <c r="AN556" s="15">
        <v>850000.26</v>
      </c>
      <c r="AO556" s="15">
        <v>0</v>
      </c>
      <c r="AP556" s="15">
        <v>0</v>
      </c>
      <c r="AQ556" s="15">
        <v>0</v>
      </c>
      <c r="AR556" s="15">
        <v>1524000</v>
      </c>
      <c r="AS556" s="15">
        <v>0</v>
      </c>
      <c r="AT556" s="15"/>
      <c r="AU556" s="15"/>
      <c r="AV556" s="15"/>
      <c r="AW556" s="15"/>
      <c r="AX556" s="15"/>
      <c r="AY556" s="15">
        <v>1567437.28</v>
      </c>
      <c r="AZ556" s="301"/>
    </row>
    <row r="557" spans="2:53" ht="50" hidden="1" thickTop="1" thickBot="1" x14ac:dyDescent="0.25">
      <c r="B557" s="10" t="str">
        <f t="shared" si="8"/>
        <v>5320118544208414VI0000</v>
      </c>
      <c r="C557" s="11" t="s">
        <v>913</v>
      </c>
      <c r="D557" s="12" t="s">
        <v>914</v>
      </c>
      <c r="E557" s="12" t="s">
        <v>974</v>
      </c>
      <c r="F557" s="12" t="s">
        <v>975</v>
      </c>
      <c r="G557" s="12" t="s">
        <v>976</v>
      </c>
      <c r="H557" s="13" t="s">
        <v>920</v>
      </c>
      <c r="I557" s="13" t="s">
        <v>535</v>
      </c>
      <c r="J557" s="13" t="s">
        <v>646</v>
      </c>
      <c r="K557" s="13" t="s">
        <v>647</v>
      </c>
      <c r="L557" s="13" t="s">
        <v>974</v>
      </c>
      <c r="M557" s="13" t="s">
        <v>347</v>
      </c>
      <c r="N557" s="13" t="s">
        <v>977</v>
      </c>
      <c r="O557" s="13" t="s">
        <v>646</v>
      </c>
      <c r="P557" s="13" t="s">
        <v>648</v>
      </c>
      <c r="Q557" s="14" t="s">
        <v>228</v>
      </c>
      <c r="R557" s="14" t="s">
        <v>579</v>
      </c>
      <c r="S557" s="14" t="s">
        <v>293</v>
      </c>
      <c r="T557" s="14" t="s">
        <v>934</v>
      </c>
      <c r="U557" s="14" t="s">
        <v>32</v>
      </c>
      <c r="V557" s="16">
        <v>455456.02</v>
      </c>
      <c r="W557" s="16">
        <v>0</v>
      </c>
      <c r="X557" s="16">
        <v>0</v>
      </c>
      <c r="Y557" s="16">
        <v>0</v>
      </c>
      <c r="Z557" s="16">
        <v>0</v>
      </c>
      <c r="AA557" s="16">
        <v>0</v>
      </c>
      <c r="AB557" s="16">
        <v>53293.81</v>
      </c>
      <c r="AC557" s="16">
        <v>0</v>
      </c>
      <c r="AD557" s="16">
        <v>0</v>
      </c>
      <c r="AE557" s="16">
        <v>0</v>
      </c>
      <c r="AF557" s="16">
        <v>0</v>
      </c>
      <c r="AG557" s="16">
        <v>0</v>
      </c>
      <c r="AH557" s="16"/>
      <c r="AI557" s="16"/>
      <c r="AJ557" s="16"/>
      <c r="AK557" s="16"/>
      <c r="AL557" s="16"/>
      <c r="AM557" s="16"/>
      <c r="AN557" s="16"/>
      <c r="AO557" s="16"/>
      <c r="AP557" s="16"/>
      <c r="AQ557" s="16"/>
      <c r="AR557" s="16"/>
      <c r="AS557" s="16"/>
      <c r="AT557" s="16"/>
      <c r="AU557" s="16"/>
      <c r="AV557" s="16"/>
      <c r="AW557" s="16"/>
      <c r="AX557" s="16"/>
      <c r="AY557" s="16"/>
      <c r="AZ557" s="301"/>
    </row>
    <row r="558" spans="2:53" ht="50" hidden="1" thickTop="1" thickBot="1" x14ac:dyDescent="0.25">
      <c r="B558" s="10" t="str">
        <f t="shared" si="8"/>
        <v>5320118544222114VI0000</v>
      </c>
      <c r="C558" s="11" t="s">
        <v>913</v>
      </c>
      <c r="D558" s="12" t="s">
        <v>914</v>
      </c>
      <c r="E558" s="12" t="s">
        <v>974</v>
      </c>
      <c r="F558" s="12" t="s">
        <v>975</v>
      </c>
      <c r="G558" s="12" t="s">
        <v>976</v>
      </c>
      <c r="H558" s="13" t="s">
        <v>920</v>
      </c>
      <c r="I558" s="13" t="s">
        <v>535</v>
      </c>
      <c r="J558" s="13" t="s">
        <v>646</v>
      </c>
      <c r="K558" s="13" t="s">
        <v>689</v>
      </c>
      <c r="L558" s="13" t="s">
        <v>974</v>
      </c>
      <c r="M558" s="13" t="s">
        <v>347</v>
      </c>
      <c r="N558" s="13" t="s">
        <v>978</v>
      </c>
      <c r="O558" s="13" t="s">
        <v>646</v>
      </c>
      <c r="P558" s="13" t="s">
        <v>648</v>
      </c>
      <c r="Q558" s="14" t="s">
        <v>228</v>
      </c>
      <c r="R558" s="14" t="s">
        <v>579</v>
      </c>
      <c r="S558" s="14" t="s">
        <v>293</v>
      </c>
      <c r="T558" s="14" t="s">
        <v>934</v>
      </c>
      <c r="U558" s="14" t="s">
        <v>32</v>
      </c>
      <c r="V558" s="16">
        <v>90555.98</v>
      </c>
      <c r="W558" s="16">
        <v>42532.480000000003</v>
      </c>
      <c r="X558" s="16">
        <v>4264.8999999999996</v>
      </c>
      <c r="Y558" s="16">
        <v>3995512.64</v>
      </c>
      <c r="Z558" s="16">
        <v>0</v>
      </c>
      <c r="AA558" s="16">
        <v>4526121.1399999997</v>
      </c>
      <c r="AB558" s="16">
        <v>2893286.09</v>
      </c>
      <c r="AC558" s="16">
        <v>3070062.94</v>
      </c>
      <c r="AD558" s="16">
        <v>1527862.96</v>
      </c>
      <c r="AE558" s="16">
        <v>2461379.59</v>
      </c>
      <c r="AF558" s="16">
        <v>1220914.33</v>
      </c>
      <c r="AG558" s="16">
        <v>5565592.8799999999</v>
      </c>
      <c r="AH558" s="16">
        <v>3601.58</v>
      </c>
      <c r="AI558" s="16">
        <v>403738.95</v>
      </c>
      <c r="AJ558" s="16">
        <v>1279700</v>
      </c>
      <c r="AK558" s="16">
        <v>497815.28</v>
      </c>
      <c r="AL558" s="16">
        <v>51953.1</v>
      </c>
      <c r="AM558" s="16">
        <v>4150746.27</v>
      </c>
      <c r="AN558" s="16">
        <v>0</v>
      </c>
      <c r="AO558" s="16">
        <v>0</v>
      </c>
      <c r="AP558" s="16">
        <v>0</v>
      </c>
      <c r="AQ558" s="16">
        <v>0</v>
      </c>
      <c r="AR558" s="16">
        <v>0</v>
      </c>
      <c r="AS558" s="16">
        <v>311546</v>
      </c>
      <c r="AT558" s="16">
        <v>32513.64</v>
      </c>
      <c r="AU558" s="16">
        <v>75145.31</v>
      </c>
      <c r="AV558" s="16">
        <v>7842.34</v>
      </c>
      <c r="AW558" s="16">
        <v>5000</v>
      </c>
      <c r="AX558" s="16">
        <v>0</v>
      </c>
      <c r="AY558" s="16">
        <v>3333280.6</v>
      </c>
      <c r="AZ558" s="301"/>
    </row>
    <row r="559" spans="2:53" ht="50" hidden="1" thickTop="1" thickBot="1" x14ac:dyDescent="0.25">
      <c r="B559" s="10" t="str">
        <f t="shared" si="8"/>
        <v>5320118544222114VI0001</v>
      </c>
      <c r="C559" s="11" t="s">
        <v>913</v>
      </c>
      <c r="D559" s="12" t="s">
        <v>914</v>
      </c>
      <c r="E559" s="12" t="s">
        <v>974</v>
      </c>
      <c r="F559" s="12" t="s">
        <v>975</v>
      </c>
      <c r="G559" s="12" t="s">
        <v>976</v>
      </c>
      <c r="H559" s="13" t="s">
        <v>920</v>
      </c>
      <c r="I559" s="13" t="s">
        <v>535</v>
      </c>
      <c r="J559" s="13" t="s">
        <v>646</v>
      </c>
      <c r="K559" s="13" t="s">
        <v>689</v>
      </c>
      <c r="L559" s="13" t="s">
        <v>974</v>
      </c>
      <c r="M559" s="13" t="s">
        <v>335</v>
      </c>
      <c r="N559" s="13" t="s">
        <v>979</v>
      </c>
      <c r="O559" s="13" t="s">
        <v>646</v>
      </c>
      <c r="P559" s="13" t="s">
        <v>648</v>
      </c>
      <c r="Q559" s="14" t="s">
        <v>228</v>
      </c>
      <c r="R559" s="14" t="s">
        <v>579</v>
      </c>
      <c r="S559" s="14" t="s">
        <v>293</v>
      </c>
      <c r="T559" s="14" t="s">
        <v>934</v>
      </c>
      <c r="U559" s="14" t="s">
        <v>32</v>
      </c>
      <c r="V559" s="16">
        <v>1471290.91</v>
      </c>
      <c r="W559" s="16">
        <v>412667.5</v>
      </c>
      <c r="X559" s="16">
        <v>5327.7</v>
      </c>
      <c r="Y559" s="16">
        <v>1340073.75</v>
      </c>
      <c r="Z559" s="16">
        <v>3610699.67</v>
      </c>
      <c r="AA559" s="16">
        <v>4342158.5199999996</v>
      </c>
      <c r="AB559" s="16">
        <v>1297754.17</v>
      </c>
      <c r="AC559" s="16">
        <v>1004907.96</v>
      </c>
      <c r="AD559" s="16">
        <v>5831951.1600000001</v>
      </c>
      <c r="AE559" s="16">
        <v>2109215.92</v>
      </c>
      <c r="AF559" s="16">
        <v>1221195.98</v>
      </c>
      <c r="AG559" s="16">
        <v>2475688.67</v>
      </c>
      <c r="AH559" s="16">
        <v>87161.72</v>
      </c>
      <c r="AI559" s="16">
        <v>100431.16</v>
      </c>
      <c r="AJ559" s="16">
        <v>10875.19</v>
      </c>
      <c r="AK559" s="16">
        <v>3651193.45</v>
      </c>
      <c r="AL559" s="16">
        <v>289829.31</v>
      </c>
      <c r="AM559" s="16">
        <v>1556089.44</v>
      </c>
      <c r="AN559" s="16">
        <v>668875.64</v>
      </c>
      <c r="AO559" s="16">
        <v>2999898.5</v>
      </c>
      <c r="AP559" s="16">
        <v>1924814.04</v>
      </c>
      <c r="AQ559" s="16">
        <v>122438.56</v>
      </c>
      <c r="AR559" s="16">
        <v>2096847.58</v>
      </c>
      <c r="AS559" s="16">
        <v>963793.11</v>
      </c>
      <c r="AT559" s="16">
        <v>2661560.5299999998</v>
      </c>
      <c r="AU559" s="16">
        <v>195332.58</v>
      </c>
      <c r="AV559" s="16">
        <v>6627138.0300000003</v>
      </c>
      <c r="AW559" s="16">
        <v>467591.64</v>
      </c>
      <c r="AX559" s="16">
        <v>2044738.6</v>
      </c>
      <c r="AY559" s="16">
        <v>700405.88</v>
      </c>
      <c r="AZ559" s="301"/>
    </row>
    <row r="560" spans="2:53" ht="50" hidden="1" thickTop="1" thickBot="1" x14ac:dyDescent="0.25">
      <c r="B560" s="10" t="str">
        <f t="shared" si="8"/>
        <v>5320118544232114VI0000</v>
      </c>
      <c r="C560" s="11" t="s">
        <v>913</v>
      </c>
      <c r="D560" s="12" t="s">
        <v>914</v>
      </c>
      <c r="E560" s="12" t="s">
        <v>974</v>
      </c>
      <c r="F560" s="12" t="s">
        <v>975</v>
      </c>
      <c r="G560" s="12" t="s">
        <v>976</v>
      </c>
      <c r="H560" s="13" t="s">
        <v>920</v>
      </c>
      <c r="I560" s="13" t="s">
        <v>535</v>
      </c>
      <c r="J560" s="13" t="s">
        <v>646</v>
      </c>
      <c r="K560" s="13" t="s">
        <v>932</v>
      </c>
      <c r="L560" s="13" t="s">
        <v>974</v>
      </c>
      <c r="M560" s="13" t="s">
        <v>347</v>
      </c>
      <c r="N560" s="13" t="s">
        <v>978</v>
      </c>
      <c r="O560" s="13" t="s">
        <v>646</v>
      </c>
      <c r="P560" s="13" t="s">
        <v>648</v>
      </c>
      <c r="Q560" s="14" t="s">
        <v>228</v>
      </c>
      <c r="R560" s="14" t="s">
        <v>579</v>
      </c>
      <c r="S560" s="14" t="s">
        <v>293</v>
      </c>
      <c r="T560" s="14" t="s">
        <v>934</v>
      </c>
      <c r="U560" s="14" t="s">
        <v>32</v>
      </c>
      <c r="V560" s="15"/>
      <c r="W560" s="15"/>
      <c r="X560" s="15"/>
      <c r="Y560" s="15"/>
      <c r="Z560" s="15"/>
      <c r="AA560" s="15"/>
      <c r="AB560" s="15"/>
      <c r="AC560" s="15"/>
      <c r="AD560" s="15"/>
      <c r="AE560" s="15"/>
      <c r="AF560" s="15"/>
      <c r="AG560" s="15"/>
      <c r="AH560" s="15"/>
      <c r="AI560" s="15">
        <v>2940.7</v>
      </c>
      <c r="AJ560" s="15">
        <v>6148.11</v>
      </c>
      <c r="AK560" s="15">
        <v>445.67</v>
      </c>
      <c r="AL560" s="15">
        <v>42.8</v>
      </c>
      <c r="AM560" s="15">
        <v>10240.77</v>
      </c>
      <c r="AN560" s="15">
        <v>2526</v>
      </c>
      <c r="AO560" s="15">
        <v>1219.79</v>
      </c>
      <c r="AP560" s="15">
        <v>0</v>
      </c>
      <c r="AQ560" s="15">
        <v>354.96</v>
      </c>
      <c r="AR560" s="15">
        <v>2735.08</v>
      </c>
      <c r="AS560" s="15">
        <v>108573.44</v>
      </c>
      <c r="AT560" s="15">
        <v>16190.67</v>
      </c>
      <c r="AU560" s="15">
        <v>0</v>
      </c>
      <c r="AV560" s="15">
        <v>0</v>
      </c>
      <c r="AW560" s="15">
        <v>0</v>
      </c>
      <c r="AX560" s="15">
        <v>152298.06</v>
      </c>
      <c r="AY560" s="15">
        <v>14828.73</v>
      </c>
      <c r="AZ560" s="301"/>
    </row>
    <row r="561" spans="2:52" ht="50" hidden="1" thickTop="1" thickBot="1" x14ac:dyDescent="0.25">
      <c r="B561" s="10" t="str">
        <f t="shared" si="8"/>
        <v>5320118544232114VI0001</v>
      </c>
      <c r="C561" s="11" t="s">
        <v>913</v>
      </c>
      <c r="D561" s="12" t="s">
        <v>914</v>
      </c>
      <c r="E561" s="12" t="s">
        <v>974</v>
      </c>
      <c r="F561" s="12" t="s">
        <v>975</v>
      </c>
      <c r="G561" s="12" t="s">
        <v>976</v>
      </c>
      <c r="H561" s="13" t="s">
        <v>920</v>
      </c>
      <c r="I561" s="13" t="s">
        <v>535</v>
      </c>
      <c r="J561" s="13" t="s">
        <v>646</v>
      </c>
      <c r="K561" s="13" t="s">
        <v>932</v>
      </c>
      <c r="L561" s="13" t="s">
        <v>974</v>
      </c>
      <c r="M561" s="13" t="s">
        <v>335</v>
      </c>
      <c r="N561" s="13" t="s">
        <v>979</v>
      </c>
      <c r="O561" s="13" t="s">
        <v>646</v>
      </c>
      <c r="P561" s="13" t="s">
        <v>648</v>
      </c>
      <c r="Q561" s="14" t="s">
        <v>228</v>
      </c>
      <c r="R561" s="14" t="s">
        <v>579</v>
      </c>
      <c r="S561" s="14" t="s">
        <v>293</v>
      </c>
      <c r="T561" s="14" t="s">
        <v>934</v>
      </c>
      <c r="U561" s="14" t="s">
        <v>32</v>
      </c>
      <c r="V561" s="16"/>
      <c r="W561" s="16"/>
      <c r="X561" s="16"/>
      <c r="Y561" s="16"/>
      <c r="Z561" s="16"/>
      <c r="AA561" s="16"/>
      <c r="AB561" s="16"/>
      <c r="AC561" s="16"/>
      <c r="AD561" s="16"/>
      <c r="AE561" s="16"/>
      <c r="AF561" s="16"/>
      <c r="AG561" s="16"/>
      <c r="AH561" s="16"/>
      <c r="AI561" s="16">
        <v>3370.8</v>
      </c>
      <c r="AJ561" s="16">
        <v>0</v>
      </c>
      <c r="AK561" s="16">
        <v>10.7</v>
      </c>
      <c r="AL561" s="16">
        <v>-10.7</v>
      </c>
      <c r="AM561" s="16">
        <v>0</v>
      </c>
      <c r="AN561" s="16">
        <v>0</v>
      </c>
      <c r="AO561" s="16">
        <v>0</v>
      </c>
      <c r="AP561" s="16">
        <v>64299.62</v>
      </c>
      <c r="AQ561" s="16">
        <v>6710.45</v>
      </c>
      <c r="AR561" s="16">
        <v>0</v>
      </c>
      <c r="AS561" s="16">
        <v>0</v>
      </c>
      <c r="AT561" s="16"/>
      <c r="AU561" s="16"/>
      <c r="AV561" s="16"/>
      <c r="AW561" s="16"/>
      <c r="AX561" s="16">
        <v>21677.67</v>
      </c>
      <c r="AY561" s="16">
        <v>2312.2600000000002</v>
      </c>
      <c r="AZ561" s="301"/>
    </row>
    <row r="562" spans="2:52" ht="50" hidden="1" thickTop="1" thickBot="1" x14ac:dyDescent="0.25">
      <c r="B562" s="10" t="str">
        <f t="shared" si="8"/>
        <v>5320418544222114VI0000</v>
      </c>
      <c r="C562" s="11" t="s">
        <v>913</v>
      </c>
      <c r="D562" s="12" t="s">
        <v>914</v>
      </c>
      <c r="E562" s="12" t="s">
        <v>974</v>
      </c>
      <c r="F562" s="12" t="s">
        <v>975</v>
      </c>
      <c r="G562" s="12" t="s">
        <v>976</v>
      </c>
      <c r="H562" s="13" t="s">
        <v>923</v>
      </c>
      <c r="I562" s="13" t="s">
        <v>535</v>
      </c>
      <c r="J562" s="13" t="s">
        <v>646</v>
      </c>
      <c r="K562" s="13" t="s">
        <v>689</v>
      </c>
      <c r="L562" s="13" t="s">
        <v>974</v>
      </c>
      <c r="M562" s="13" t="s">
        <v>347</v>
      </c>
      <c r="N562" s="13" t="s">
        <v>978</v>
      </c>
      <c r="O562" s="13" t="s">
        <v>646</v>
      </c>
      <c r="P562" s="13" t="s">
        <v>648</v>
      </c>
      <c r="Q562" s="14" t="s">
        <v>228</v>
      </c>
      <c r="R562" s="14" t="s">
        <v>579</v>
      </c>
      <c r="S562" s="14" t="s">
        <v>293</v>
      </c>
      <c r="T562" s="14" t="s">
        <v>934</v>
      </c>
      <c r="U562" s="14" t="s">
        <v>32</v>
      </c>
      <c r="V562" s="15">
        <v>363785.66</v>
      </c>
      <c r="W562" s="15">
        <v>0</v>
      </c>
      <c r="X562" s="15">
        <v>0</v>
      </c>
      <c r="Y562" s="15">
        <v>350930.85</v>
      </c>
      <c r="Z562" s="15">
        <v>737312.43</v>
      </c>
      <c r="AA562" s="15">
        <v>806836.5</v>
      </c>
      <c r="AB562" s="15">
        <v>1006262.87</v>
      </c>
      <c r="AC562" s="15">
        <v>828589.06</v>
      </c>
      <c r="AD562" s="15">
        <v>681081.29</v>
      </c>
      <c r="AE562" s="15">
        <v>132903.84</v>
      </c>
      <c r="AF562" s="15">
        <v>129749.06</v>
      </c>
      <c r="AG562" s="15">
        <v>2051306.55</v>
      </c>
      <c r="AH562" s="15">
        <v>242820.36</v>
      </c>
      <c r="AI562" s="15">
        <v>157486.01</v>
      </c>
      <c r="AJ562" s="15">
        <v>1145449.2</v>
      </c>
      <c r="AK562" s="15">
        <v>107341.88</v>
      </c>
      <c r="AL562" s="15">
        <v>64728.17</v>
      </c>
      <c r="AM562" s="15">
        <v>8454.36</v>
      </c>
      <c r="AN562" s="15">
        <v>1018166.88</v>
      </c>
      <c r="AO562" s="15">
        <v>457969.45</v>
      </c>
      <c r="AP562" s="15">
        <v>24526.03</v>
      </c>
      <c r="AQ562" s="15">
        <v>0</v>
      </c>
      <c r="AR562" s="15">
        <v>944223.58</v>
      </c>
      <c r="AS562" s="15">
        <v>6518110.1600000001</v>
      </c>
      <c r="AT562" s="15">
        <v>705519.71</v>
      </c>
      <c r="AU562" s="15">
        <v>225642.7</v>
      </c>
      <c r="AV562" s="15">
        <v>14020.29</v>
      </c>
      <c r="AW562" s="15">
        <v>0</v>
      </c>
      <c r="AX562" s="15">
        <v>11000</v>
      </c>
      <c r="AY562" s="15">
        <v>0</v>
      </c>
      <c r="AZ562" s="301"/>
    </row>
    <row r="563" spans="2:52" ht="50" hidden="1" thickTop="1" thickBot="1" x14ac:dyDescent="0.25">
      <c r="B563" s="10" t="str">
        <f t="shared" si="8"/>
        <v>5320418544232114VI0000</v>
      </c>
      <c r="C563" s="11" t="s">
        <v>913</v>
      </c>
      <c r="D563" s="12" t="s">
        <v>914</v>
      </c>
      <c r="E563" s="12" t="s">
        <v>974</v>
      </c>
      <c r="F563" s="12" t="s">
        <v>975</v>
      </c>
      <c r="G563" s="12" t="s">
        <v>976</v>
      </c>
      <c r="H563" s="13" t="s">
        <v>923</v>
      </c>
      <c r="I563" s="13" t="s">
        <v>535</v>
      </c>
      <c r="J563" s="13" t="s">
        <v>646</v>
      </c>
      <c r="K563" s="13" t="s">
        <v>932</v>
      </c>
      <c r="L563" s="13" t="s">
        <v>974</v>
      </c>
      <c r="M563" s="13" t="s">
        <v>347</v>
      </c>
      <c r="N563" s="13" t="s">
        <v>975</v>
      </c>
      <c r="O563" s="13" t="s">
        <v>646</v>
      </c>
      <c r="P563" s="13" t="s">
        <v>648</v>
      </c>
      <c r="Q563" s="14" t="s">
        <v>228</v>
      </c>
      <c r="R563" s="14" t="s">
        <v>579</v>
      </c>
      <c r="S563" s="14" t="s">
        <v>293</v>
      </c>
      <c r="T563" s="14" t="s">
        <v>934</v>
      </c>
      <c r="U563" s="14" t="s">
        <v>32</v>
      </c>
      <c r="V563" s="16"/>
      <c r="W563" s="16"/>
      <c r="X563" s="16"/>
      <c r="Y563" s="16"/>
      <c r="Z563" s="16"/>
      <c r="AA563" s="16"/>
      <c r="AB563" s="16"/>
      <c r="AC563" s="16"/>
      <c r="AD563" s="16"/>
      <c r="AE563" s="16"/>
      <c r="AF563" s="16"/>
      <c r="AG563" s="16"/>
      <c r="AH563" s="16"/>
      <c r="AI563" s="16">
        <v>24362.23</v>
      </c>
      <c r="AJ563" s="16">
        <v>5495.79</v>
      </c>
      <c r="AK563" s="16">
        <v>493684.07</v>
      </c>
      <c r="AL563" s="16">
        <v>167726</v>
      </c>
      <c r="AM563" s="16">
        <v>16355.03</v>
      </c>
      <c r="AN563" s="16">
        <v>0</v>
      </c>
      <c r="AO563" s="16">
        <v>213870.46</v>
      </c>
      <c r="AP563" s="16">
        <v>62795.03</v>
      </c>
      <c r="AQ563" s="16">
        <v>0</v>
      </c>
      <c r="AR563" s="16">
        <v>646488.88</v>
      </c>
      <c r="AS563" s="16">
        <v>859947.17</v>
      </c>
      <c r="AT563" s="16">
        <v>19930.54</v>
      </c>
      <c r="AU563" s="16">
        <v>0</v>
      </c>
      <c r="AV563" s="16">
        <v>1219056.3400000001</v>
      </c>
      <c r="AW563" s="16">
        <v>75541.259999999995</v>
      </c>
      <c r="AX563" s="16">
        <v>1704859.64</v>
      </c>
      <c r="AY563" s="16">
        <v>106655.58</v>
      </c>
      <c r="AZ563" s="301"/>
    </row>
    <row r="564" spans="2:52" ht="38" hidden="1" thickTop="1" thickBot="1" x14ac:dyDescent="0.25">
      <c r="B564" s="10" t="str">
        <f t="shared" si="8"/>
        <v>5320118544222115XV0000</v>
      </c>
      <c r="C564" s="11" t="s">
        <v>913</v>
      </c>
      <c r="D564" s="12" t="s">
        <v>914</v>
      </c>
      <c r="E564" s="12" t="s">
        <v>989</v>
      </c>
      <c r="F564" s="12" t="s">
        <v>990</v>
      </c>
      <c r="G564" s="12" t="s">
        <v>991</v>
      </c>
      <c r="H564" s="13" t="s">
        <v>920</v>
      </c>
      <c r="I564" s="13" t="s">
        <v>535</v>
      </c>
      <c r="J564" s="13" t="s">
        <v>646</v>
      </c>
      <c r="K564" s="13" t="s">
        <v>689</v>
      </c>
      <c r="L564" s="13" t="s">
        <v>989</v>
      </c>
      <c r="M564" s="13" t="s">
        <v>347</v>
      </c>
      <c r="N564" s="13" t="s">
        <v>992</v>
      </c>
      <c r="O564" s="13" t="s">
        <v>646</v>
      </c>
      <c r="P564" s="13" t="s">
        <v>648</v>
      </c>
      <c r="Q564" s="14" t="s">
        <v>228</v>
      </c>
      <c r="R564" s="14" t="s">
        <v>579</v>
      </c>
      <c r="S564" s="14" t="s">
        <v>303</v>
      </c>
      <c r="T564" s="14" t="s">
        <v>933</v>
      </c>
      <c r="U564" s="14" t="s">
        <v>32</v>
      </c>
      <c r="V564" s="15"/>
      <c r="W564" s="15">
        <v>2863.2</v>
      </c>
      <c r="X564" s="15">
        <v>876.85</v>
      </c>
      <c r="Y564" s="15">
        <v>0</v>
      </c>
      <c r="Z564" s="15">
        <v>0</v>
      </c>
      <c r="AA564" s="15">
        <v>0</v>
      </c>
      <c r="AB564" s="15">
        <v>0</v>
      </c>
      <c r="AC564" s="15">
        <v>57895.98</v>
      </c>
      <c r="AD564" s="15">
        <v>2941414.62</v>
      </c>
      <c r="AE564" s="15">
        <v>5453685.5999999996</v>
      </c>
      <c r="AF564" s="15">
        <v>2026191.66</v>
      </c>
      <c r="AG564" s="15">
        <v>3066243.95</v>
      </c>
      <c r="AH564" s="15"/>
      <c r="AI564" s="15">
        <v>16392.599999999999</v>
      </c>
      <c r="AJ564" s="15">
        <v>52193.41</v>
      </c>
      <c r="AK564" s="15">
        <v>1411112.16</v>
      </c>
      <c r="AL564" s="15">
        <v>102012.6</v>
      </c>
      <c r="AM564" s="15">
        <v>1151209.1100000001</v>
      </c>
      <c r="AN564" s="15">
        <v>1257766.17</v>
      </c>
      <c r="AO564" s="15">
        <v>122004.82</v>
      </c>
      <c r="AP564" s="15">
        <v>3341737.34</v>
      </c>
      <c r="AQ564" s="15">
        <v>117714.84</v>
      </c>
      <c r="AR564" s="15">
        <v>473652.57</v>
      </c>
      <c r="AS564" s="15">
        <v>1873158.16</v>
      </c>
      <c r="AT564" s="15">
        <v>707671.59</v>
      </c>
      <c r="AU564" s="15">
        <v>41277.35</v>
      </c>
      <c r="AV564" s="15">
        <v>0</v>
      </c>
      <c r="AW564" s="15">
        <v>19029.98</v>
      </c>
      <c r="AX564" s="15">
        <v>401882.31</v>
      </c>
      <c r="AY564" s="15">
        <v>26153.34</v>
      </c>
      <c r="AZ564" s="301"/>
    </row>
    <row r="565" spans="2:52" ht="38" hidden="1" thickTop="1" thickBot="1" x14ac:dyDescent="0.25">
      <c r="B565" s="10" t="str">
        <f t="shared" si="8"/>
        <v>5320118544232115XV0000</v>
      </c>
      <c r="C565" s="11" t="s">
        <v>913</v>
      </c>
      <c r="D565" s="12" t="s">
        <v>914</v>
      </c>
      <c r="E565" s="12" t="s">
        <v>989</v>
      </c>
      <c r="F565" s="12" t="s">
        <v>990</v>
      </c>
      <c r="G565" s="12" t="s">
        <v>991</v>
      </c>
      <c r="H565" s="13" t="s">
        <v>920</v>
      </c>
      <c r="I565" s="13" t="s">
        <v>535</v>
      </c>
      <c r="J565" s="13" t="s">
        <v>646</v>
      </c>
      <c r="K565" s="13" t="s">
        <v>932</v>
      </c>
      <c r="L565" s="13" t="s">
        <v>989</v>
      </c>
      <c r="M565" s="13" t="s">
        <v>347</v>
      </c>
      <c r="N565" s="13" t="s">
        <v>993</v>
      </c>
      <c r="O565" s="13" t="s">
        <v>646</v>
      </c>
      <c r="P565" s="13" t="s">
        <v>648</v>
      </c>
      <c r="Q565" s="14" t="s">
        <v>228</v>
      </c>
      <c r="R565" s="14" t="s">
        <v>579</v>
      </c>
      <c r="S565" s="14" t="s">
        <v>303</v>
      </c>
      <c r="T565" s="14" t="s">
        <v>933</v>
      </c>
      <c r="U565" s="14" t="s">
        <v>32</v>
      </c>
      <c r="V565" s="15"/>
      <c r="W565" s="15"/>
      <c r="X565" s="15"/>
      <c r="Y565" s="15"/>
      <c r="Z565" s="15"/>
      <c r="AA565" s="15"/>
      <c r="AB565" s="15"/>
      <c r="AC565" s="15"/>
      <c r="AD565" s="15"/>
      <c r="AE565" s="15"/>
      <c r="AF565" s="15"/>
      <c r="AG565" s="15"/>
      <c r="AH565" s="15"/>
      <c r="AI565" s="15"/>
      <c r="AJ565" s="15"/>
      <c r="AK565" s="15">
        <v>1063756.3700000001</v>
      </c>
      <c r="AL565" s="15">
        <v>81143.66</v>
      </c>
      <c r="AM565" s="15">
        <v>0</v>
      </c>
      <c r="AN565" s="15">
        <v>1099.97</v>
      </c>
      <c r="AO565" s="15">
        <v>0</v>
      </c>
      <c r="AP565" s="15">
        <v>0</v>
      </c>
      <c r="AQ565" s="15">
        <v>0</v>
      </c>
      <c r="AR565" s="15">
        <v>0</v>
      </c>
      <c r="AS565" s="15">
        <v>-1146000</v>
      </c>
      <c r="AT565" s="15">
        <v>42000</v>
      </c>
      <c r="AU565" s="15">
        <v>30094.62</v>
      </c>
      <c r="AV565" s="15">
        <v>0</v>
      </c>
      <c r="AW565" s="15">
        <v>346052.21</v>
      </c>
      <c r="AX565" s="15">
        <v>38903.57</v>
      </c>
      <c r="AY565" s="15">
        <v>31112.2</v>
      </c>
      <c r="AZ565" s="301"/>
    </row>
    <row r="566" spans="2:52" ht="86" hidden="1" thickTop="1" thickBot="1" x14ac:dyDescent="0.25">
      <c r="B566" s="10" t="str">
        <f t="shared" si="8"/>
        <v>5510108511503389480000</v>
      </c>
      <c r="C566" s="11" t="s">
        <v>1071</v>
      </c>
      <c r="D566" s="12" t="s">
        <v>1072</v>
      </c>
      <c r="E566" s="12" t="s">
        <v>1758</v>
      </c>
      <c r="F566" s="12" t="s">
        <v>1759</v>
      </c>
      <c r="G566" s="12" t="s">
        <v>1760</v>
      </c>
      <c r="H566" s="13" t="s">
        <v>1106</v>
      </c>
      <c r="I566" s="13" t="s">
        <v>1077</v>
      </c>
      <c r="J566" s="13" t="s">
        <v>609</v>
      </c>
      <c r="K566" s="13" t="s">
        <v>1118</v>
      </c>
      <c r="L566" s="13" t="s">
        <v>1758</v>
      </c>
      <c r="M566" s="13" t="s">
        <v>347</v>
      </c>
      <c r="N566" s="13" t="s">
        <v>1761</v>
      </c>
      <c r="O566" s="13" t="s">
        <v>609</v>
      </c>
      <c r="P566" s="13" t="s">
        <v>611</v>
      </c>
      <c r="Q566" s="14" t="s">
        <v>228</v>
      </c>
      <c r="R566" s="14" t="s">
        <v>579</v>
      </c>
      <c r="S566" s="14" t="s">
        <v>305</v>
      </c>
      <c r="T566" s="14" t="s">
        <v>1762</v>
      </c>
      <c r="U566" s="14" t="s">
        <v>32</v>
      </c>
      <c r="V566" s="16"/>
      <c r="W566" s="16">
        <v>1677</v>
      </c>
      <c r="X566" s="16">
        <v>1677</v>
      </c>
      <c r="Y566" s="16">
        <v>1677</v>
      </c>
      <c r="Z566" s="16">
        <v>4661.38</v>
      </c>
      <c r="AA566" s="16">
        <v>2258000</v>
      </c>
      <c r="AB566" s="16">
        <v>1677</v>
      </c>
      <c r="AC566" s="16">
        <v>82283.44</v>
      </c>
      <c r="AD566" s="16">
        <v>125229651.98999999</v>
      </c>
      <c r="AE566" s="16">
        <v>32941738.620000001</v>
      </c>
      <c r="AF566" s="16">
        <v>125095.1</v>
      </c>
      <c r="AG566" s="16">
        <v>92439736.879999995</v>
      </c>
      <c r="AH566" s="16">
        <v>7194463.3499999996</v>
      </c>
      <c r="AI566" s="16">
        <v>113379.93</v>
      </c>
      <c r="AJ566" s="16">
        <v>16426.79</v>
      </c>
      <c r="AK566" s="16">
        <v>1677</v>
      </c>
      <c r="AL566" s="16">
        <v>119859.5</v>
      </c>
      <c r="AM566" s="16">
        <v>1551121.5</v>
      </c>
      <c r="AN566" s="16">
        <v>17036434.239999998</v>
      </c>
      <c r="AO566" s="16">
        <v>2549577.0499999998</v>
      </c>
      <c r="AP566" s="16">
        <v>53000000</v>
      </c>
      <c r="AQ566" s="16">
        <v>33700000</v>
      </c>
      <c r="AR566" s="16">
        <v>24531868</v>
      </c>
      <c r="AS566" s="16">
        <v>50316821.649999999</v>
      </c>
      <c r="AT566" s="16">
        <v>39570.6</v>
      </c>
      <c r="AU566" s="16">
        <v>0</v>
      </c>
      <c r="AV566" s="16">
        <v>0</v>
      </c>
      <c r="AW566" s="16">
        <v>849913.56</v>
      </c>
      <c r="AX566" s="16">
        <v>450000</v>
      </c>
      <c r="AY566" s="16">
        <v>542852.17000000004</v>
      </c>
      <c r="AZ566" s="301"/>
    </row>
    <row r="567" spans="2:52" ht="86" hidden="1" thickTop="1" thickBot="1" x14ac:dyDescent="0.25">
      <c r="B567" s="10" t="str">
        <f t="shared" si="8"/>
        <v>5510108511513389480000</v>
      </c>
      <c r="C567" s="11" t="s">
        <v>1071</v>
      </c>
      <c r="D567" s="12" t="s">
        <v>1072</v>
      </c>
      <c r="E567" s="12" t="s">
        <v>1758</v>
      </c>
      <c r="F567" s="12" t="s">
        <v>1759</v>
      </c>
      <c r="G567" s="12" t="s">
        <v>1760</v>
      </c>
      <c r="H567" s="13" t="s">
        <v>1106</v>
      </c>
      <c r="I567" s="13" t="s">
        <v>1077</v>
      </c>
      <c r="J567" s="13" t="s">
        <v>609</v>
      </c>
      <c r="K567" s="13" t="s">
        <v>1126</v>
      </c>
      <c r="L567" s="13" t="s">
        <v>1758</v>
      </c>
      <c r="M567" s="13" t="s">
        <v>347</v>
      </c>
      <c r="N567" s="13" t="s">
        <v>1763</v>
      </c>
      <c r="O567" s="13" t="s">
        <v>609</v>
      </c>
      <c r="P567" s="13" t="s">
        <v>611</v>
      </c>
      <c r="Q567" s="14" t="s">
        <v>228</v>
      </c>
      <c r="R567" s="14" t="s">
        <v>579</v>
      </c>
      <c r="S567" s="14" t="s">
        <v>305</v>
      </c>
      <c r="T567" s="14" t="s">
        <v>1762</v>
      </c>
      <c r="U567" s="14" t="s">
        <v>32</v>
      </c>
      <c r="V567" s="16"/>
      <c r="W567" s="16"/>
      <c r="X567" s="16"/>
      <c r="Y567" s="16"/>
      <c r="Z567" s="16"/>
      <c r="AA567" s="16"/>
      <c r="AB567" s="16"/>
      <c r="AC567" s="16"/>
      <c r="AD567" s="16"/>
      <c r="AE567" s="16"/>
      <c r="AF567" s="16"/>
      <c r="AG567" s="16"/>
      <c r="AH567" s="16"/>
      <c r="AI567" s="16"/>
      <c r="AJ567" s="16"/>
      <c r="AK567" s="16"/>
      <c r="AL567" s="16"/>
      <c r="AM567" s="16"/>
      <c r="AN567" s="16">
        <v>1250000</v>
      </c>
      <c r="AO567" s="16">
        <v>2000000</v>
      </c>
      <c r="AP567" s="16">
        <v>0</v>
      </c>
      <c r="AQ567" s="16">
        <v>77332.7</v>
      </c>
      <c r="AR567" s="16">
        <v>4107.6099999999997</v>
      </c>
      <c r="AS567" s="16">
        <v>329000</v>
      </c>
      <c r="AT567" s="16">
        <v>409726.95</v>
      </c>
      <c r="AU567" s="16">
        <v>156622.1</v>
      </c>
      <c r="AV567" s="16">
        <v>3756.69</v>
      </c>
      <c r="AW567" s="16">
        <v>63611.49</v>
      </c>
      <c r="AX567" s="16">
        <v>8295.65</v>
      </c>
      <c r="AY567" s="16">
        <v>1177045.6499999999</v>
      </c>
      <c r="AZ567" s="301"/>
    </row>
    <row r="568" spans="2:52" ht="86" hidden="1" thickTop="1" thickBot="1" x14ac:dyDescent="0.25">
      <c r="B568" s="10" t="str">
        <f t="shared" si="8"/>
        <v>5510108511513389480007</v>
      </c>
      <c r="C568" s="11" t="s">
        <v>1071</v>
      </c>
      <c r="D568" s="12" t="s">
        <v>1072</v>
      </c>
      <c r="E568" s="12" t="s">
        <v>1758</v>
      </c>
      <c r="F568" s="12" t="s">
        <v>1759</v>
      </c>
      <c r="G568" s="12" t="s">
        <v>1760</v>
      </c>
      <c r="H568" s="13" t="s">
        <v>1106</v>
      </c>
      <c r="I568" s="13" t="s">
        <v>1077</v>
      </c>
      <c r="J568" s="13" t="s">
        <v>609</v>
      </c>
      <c r="K568" s="13" t="s">
        <v>1126</v>
      </c>
      <c r="L568" s="13" t="s">
        <v>1758</v>
      </c>
      <c r="M568" s="13" t="s">
        <v>370</v>
      </c>
      <c r="N568" s="13" t="s">
        <v>1764</v>
      </c>
      <c r="O568" s="13" t="s">
        <v>609</v>
      </c>
      <c r="P568" s="13" t="s">
        <v>611</v>
      </c>
      <c r="Q568" s="14" t="s">
        <v>228</v>
      </c>
      <c r="R568" s="14" t="s">
        <v>579</v>
      </c>
      <c r="S568" s="14" t="s">
        <v>305</v>
      </c>
      <c r="T568" s="14" t="s">
        <v>1762</v>
      </c>
      <c r="U568" s="14" t="s">
        <v>32</v>
      </c>
      <c r="V568" s="16"/>
      <c r="W568" s="16"/>
      <c r="X568" s="16"/>
      <c r="Y568" s="16"/>
      <c r="Z568" s="16"/>
      <c r="AA568" s="16"/>
      <c r="AB568" s="16"/>
      <c r="AC568" s="16"/>
      <c r="AD568" s="16"/>
      <c r="AE568" s="16"/>
      <c r="AF568" s="16"/>
      <c r="AG568" s="16"/>
      <c r="AH568" s="16"/>
      <c r="AI568" s="16"/>
      <c r="AJ568" s="16"/>
      <c r="AK568" s="16"/>
      <c r="AL568" s="16"/>
      <c r="AM568" s="16"/>
      <c r="AN568" s="16">
        <v>1710468.99</v>
      </c>
      <c r="AO568" s="16">
        <v>0</v>
      </c>
      <c r="AP568" s="16">
        <v>0</v>
      </c>
      <c r="AQ568" s="16">
        <v>0</v>
      </c>
      <c r="AR568" s="16">
        <v>0</v>
      </c>
      <c r="AS568" s="16">
        <v>2789531.01</v>
      </c>
      <c r="AT568" s="16"/>
      <c r="AU568" s="16"/>
      <c r="AV568" s="16"/>
      <c r="AW568" s="16"/>
      <c r="AX568" s="16"/>
      <c r="AY568" s="16"/>
      <c r="AZ568" s="301"/>
    </row>
    <row r="569" spans="2:52" ht="86" hidden="1" thickTop="1" thickBot="1" x14ac:dyDescent="0.25">
      <c r="B569" s="10" t="str">
        <f t="shared" si="8"/>
        <v>551010851151338948000A</v>
      </c>
      <c r="C569" s="11" t="s">
        <v>1071</v>
      </c>
      <c r="D569" s="12" t="s">
        <v>1072</v>
      </c>
      <c r="E569" s="12" t="s">
        <v>1758</v>
      </c>
      <c r="F569" s="12" t="s">
        <v>1759</v>
      </c>
      <c r="G569" s="12" t="s">
        <v>1760</v>
      </c>
      <c r="H569" s="13" t="s">
        <v>1106</v>
      </c>
      <c r="I569" s="13" t="s">
        <v>1077</v>
      </c>
      <c r="J569" s="13" t="s">
        <v>609</v>
      </c>
      <c r="K569" s="13" t="s">
        <v>1126</v>
      </c>
      <c r="L569" s="13" t="s">
        <v>1758</v>
      </c>
      <c r="M569" s="13" t="s">
        <v>484</v>
      </c>
      <c r="N569" s="13" t="s">
        <v>1765</v>
      </c>
      <c r="O569" s="13" t="s">
        <v>609</v>
      </c>
      <c r="P569" s="13" t="s">
        <v>611</v>
      </c>
      <c r="Q569" s="14" t="s">
        <v>228</v>
      </c>
      <c r="R569" s="14" t="s">
        <v>579</v>
      </c>
      <c r="S569" s="14" t="s">
        <v>305</v>
      </c>
      <c r="T569" s="14" t="s">
        <v>1762</v>
      </c>
      <c r="U569" s="14" t="s">
        <v>32</v>
      </c>
      <c r="V569" s="16"/>
      <c r="W569" s="16"/>
      <c r="X569" s="16"/>
      <c r="Y569" s="16"/>
      <c r="Z569" s="16"/>
      <c r="AA569" s="16"/>
      <c r="AB569" s="16"/>
      <c r="AC569" s="16"/>
      <c r="AD569" s="16"/>
      <c r="AE569" s="16"/>
      <c r="AF569" s="16"/>
      <c r="AG569" s="16"/>
      <c r="AH569" s="16"/>
      <c r="AI569" s="16"/>
      <c r="AJ569" s="16"/>
      <c r="AK569" s="16"/>
      <c r="AL569" s="16"/>
      <c r="AM569" s="16"/>
      <c r="AN569" s="16">
        <v>16816675.239999998</v>
      </c>
      <c r="AO569" s="16">
        <v>0</v>
      </c>
      <c r="AP569" s="16">
        <v>0</v>
      </c>
      <c r="AQ569" s="16">
        <v>0</v>
      </c>
      <c r="AR569" s="16">
        <v>0</v>
      </c>
      <c r="AS569" s="16">
        <v>7182037.4800000004</v>
      </c>
      <c r="AT569" s="16"/>
      <c r="AU569" s="16"/>
      <c r="AV569" s="16"/>
      <c r="AW569" s="16"/>
      <c r="AX569" s="16"/>
      <c r="AY569" s="16"/>
      <c r="AZ569" s="301"/>
    </row>
    <row r="570" spans="2:52" ht="86" hidden="1" thickTop="1" thickBot="1" x14ac:dyDescent="0.25">
      <c r="B570" s="10" t="str">
        <f t="shared" si="8"/>
        <v>551010851151338948000B</v>
      </c>
      <c r="C570" s="11" t="s">
        <v>1071</v>
      </c>
      <c r="D570" s="12" t="s">
        <v>1072</v>
      </c>
      <c r="E570" s="12" t="s">
        <v>1758</v>
      </c>
      <c r="F570" s="12" t="s">
        <v>1759</v>
      </c>
      <c r="G570" s="12" t="s">
        <v>1760</v>
      </c>
      <c r="H570" s="13" t="s">
        <v>1106</v>
      </c>
      <c r="I570" s="13" t="s">
        <v>1077</v>
      </c>
      <c r="J570" s="13" t="s">
        <v>609</v>
      </c>
      <c r="K570" s="13" t="s">
        <v>1126</v>
      </c>
      <c r="L570" s="13" t="s">
        <v>1758</v>
      </c>
      <c r="M570" s="13" t="s">
        <v>486</v>
      </c>
      <c r="N570" s="13" t="s">
        <v>1766</v>
      </c>
      <c r="O570" s="13" t="s">
        <v>609</v>
      </c>
      <c r="P570" s="13" t="s">
        <v>611</v>
      </c>
      <c r="Q570" s="14" t="s">
        <v>228</v>
      </c>
      <c r="R570" s="14" t="s">
        <v>579</v>
      </c>
      <c r="S570" s="14" t="s">
        <v>305</v>
      </c>
      <c r="T570" s="14" t="s">
        <v>1762</v>
      </c>
      <c r="U570" s="14" t="s">
        <v>32</v>
      </c>
      <c r="V570" s="15"/>
      <c r="W570" s="15"/>
      <c r="X570" s="15"/>
      <c r="Y570" s="15"/>
      <c r="Z570" s="15"/>
      <c r="AA570" s="15"/>
      <c r="AB570" s="15"/>
      <c r="AC570" s="15"/>
      <c r="AD570" s="15"/>
      <c r="AE570" s="15"/>
      <c r="AF570" s="15"/>
      <c r="AG570" s="15"/>
      <c r="AH570" s="15"/>
      <c r="AI570" s="15"/>
      <c r="AJ570" s="15"/>
      <c r="AK570" s="15"/>
      <c r="AL570" s="15"/>
      <c r="AM570" s="15">
        <v>3349000</v>
      </c>
      <c r="AN570" s="15">
        <v>20231346.719999999</v>
      </c>
      <c r="AO570" s="15">
        <v>0</v>
      </c>
      <c r="AP570" s="15">
        <v>0</v>
      </c>
      <c r="AQ570" s="15">
        <v>0</v>
      </c>
      <c r="AR570" s="15">
        <v>0</v>
      </c>
      <c r="AS570" s="15">
        <v>5782856.8600000003</v>
      </c>
      <c r="AT570" s="15"/>
      <c r="AU570" s="15"/>
      <c r="AV570" s="15"/>
      <c r="AW570" s="15"/>
      <c r="AX570" s="15"/>
      <c r="AY570" s="15"/>
      <c r="AZ570" s="301"/>
    </row>
    <row r="571" spans="2:52" ht="86" hidden="1" thickTop="1" thickBot="1" x14ac:dyDescent="0.25">
      <c r="B571" s="10" t="str">
        <f t="shared" si="8"/>
        <v>551010851151338948000C</v>
      </c>
      <c r="C571" s="11" t="s">
        <v>1071</v>
      </c>
      <c r="D571" s="12" t="s">
        <v>1072</v>
      </c>
      <c r="E571" s="12" t="s">
        <v>1758</v>
      </c>
      <c r="F571" s="12" t="s">
        <v>1759</v>
      </c>
      <c r="G571" s="12" t="s">
        <v>1760</v>
      </c>
      <c r="H571" s="13" t="s">
        <v>1106</v>
      </c>
      <c r="I571" s="13" t="s">
        <v>1077</v>
      </c>
      <c r="J571" s="13" t="s">
        <v>609</v>
      </c>
      <c r="K571" s="13" t="s">
        <v>1126</v>
      </c>
      <c r="L571" s="13" t="s">
        <v>1758</v>
      </c>
      <c r="M571" s="13" t="s">
        <v>499</v>
      </c>
      <c r="N571" s="13" t="s">
        <v>1767</v>
      </c>
      <c r="O571" s="13" t="s">
        <v>609</v>
      </c>
      <c r="P571" s="13" t="s">
        <v>611</v>
      </c>
      <c r="Q571" s="14" t="s">
        <v>228</v>
      </c>
      <c r="R571" s="14" t="s">
        <v>579</v>
      </c>
      <c r="S571" s="14" t="s">
        <v>305</v>
      </c>
      <c r="T571" s="14" t="s">
        <v>1762</v>
      </c>
      <c r="U571" s="14" t="s">
        <v>32</v>
      </c>
      <c r="V571" s="15"/>
      <c r="W571" s="15"/>
      <c r="X571" s="15"/>
      <c r="Y571" s="15"/>
      <c r="Z571" s="15"/>
      <c r="AA571" s="15"/>
      <c r="AB571" s="15"/>
      <c r="AC571" s="15"/>
      <c r="AD571" s="15"/>
      <c r="AE571" s="15"/>
      <c r="AF571" s="15"/>
      <c r="AG571" s="15"/>
      <c r="AH571" s="15"/>
      <c r="AI571" s="15"/>
      <c r="AJ571" s="15"/>
      <c r="AK571" s="15"/>
      <c r="AL571" s="15"/>
      <c r="AM571" s="15"/>
      <c r="AN571" s="15">
        <v>1500000</v>
      </c>
      <c r="AO571" s="15">
        <v>0</v>
      </c>
      <c r="AP571" s="15">
        <v>0</v>
      </c>
      <c r="AQ571" s="15">
        <v>0</v>
      </c>
      <c r="AR571" s="15">
        <v>0</v>
      </c>
      <c r="AS571" s="15">
        <v>0</v>
      </c>
      <c r="AT571" s="15"/>
      <c r="AU571" s="15"/>
      <c r="AV571" s="15"/>
      <c r="AW571" s="15"/>
      <c r="AX571" s="15"/>
      <c r="AY571" s="15"/>
      <c r="AZ571" s="301"/>
    </row>
    <row r="572" spans="2:52" ht="86" hidden="1" thickTop="1" thickBot="1" x14ac:dyDescent="0.25">
      <c r="B572" s="10" t="str">
        <f t="shared" si="8"/>
        <v>551010851151338948000E</v>
      </c>
      <c r="C572" s="11" t="s">
        <v>1071</v>
      </c>
      <c r="D572" s="12" t="s">
        <v>1072</v>
      </c>
      <c r="E572" s="12" t="s">
        <v>1758</v>
      </c>
      <c r="F572" s="12" t="s">
        <v>1759</v>
      </c>
      <c r="G572" s="12" t="s">
        <v>1760</v>
      </c>
      <c r="H572" s="13" t="s">
        <v>1106</v>
      </c>
      <c r="I572" s="13" t="s">
        <v>1077</v>
      </c>
      <c r="J572" s="13" t="s">
        <v>609</v>
      </c>
      <c r="K572" s="13" t="s">
        <v>1126</v>
      </c>
      <c r="L572" s="13" t="s">
        <v>1758</v>
      </c>
      <c r="M572" s="13" t="s">
        <v>698</v>
      </c>
      <c r="N572" s="13" t="s">
        <v>1768</v>
      </c>
      <c r="O572" s="13" t="s">
        <v>609</v>
      </c>
      <c r="P572" s="13" t="s">
        <v>611</v>
      </c>
      <c r="Q572" s="14" t="s">
        <v>228</v>
      </c>
      <c r="R572" s="14" t="s">
        <v>579</v>
      </c>
      <c r="S572" s="14" t="s">
        <v>305</v>
      </c>
      <c r="T572" s="14" t="s">
        <v>1762</v>
      </c>
      <c r="U572" s="14" t="s">
        <v>32</v>
      </c>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v>5211989.28</v>
      </c>
      <c r="AV572" s="15">
        <v>0</v>
      </c>
      <c r="AW572" s="15">
        <v>0</v>
      </c>
      <c r="AX572" s="15">
        <v>0</v>
      </c>
      <c r="AY572" s="15">
        <v>0</v>
      </c>
      <c r="AZ572" s="301"/>
    </row>
    <row r="573" spans="2:52" ht="86" hidden="1" thickTop="1" thickBot="1" x14ac:dyDescent="0.25">
      <c r="B573" s="10" t="str">
        <f t="shared" si="8"/>
        <v>551010851151338948000F</v>
      </c>
      <c r="C573" s="11" t="s">
        <v>1071</v>
      </c>
      <c r="D573" s="12" t="s">
        <v>1072</v>
      </c>
      <c r="E573" s="12" t="s">
        <v>1758</v>
      </c>
      <c r="F573" s="12" t="s">
        <v>1759</v>
      </c>
      <c r="G573" s="12" t="s">
        <v>1760</v>
      </c>
      <c r="H573" s="13" t="s">
        <v>1106</v>
      </c>
      <c r="I573" s="13" t="s">
        <v>1077</v>
      </c>
      <c r="J573" s="13" t="s">
        <v>609</v>
      </c>
      <c r="K573" s="13" t="s">
        <v>1126</v>
      </c>
      <c r="L573" s="13" t="s">
        <v>1758</v>
      </c>
      <c r="M573" s="13" t="s">
        <v>500</v>
      </c>
      <c r="N573" s="13" t="s">
        <v>1769</v>
      </c>
      <c r="O573" s="13" t="s">
        <v>609</v>
      </c>
      <c r="P573" s="13" t="s">
        <v>611</v>
      </c>
      <c r="Q573" s="14" t="s">
        <v>228</v>
      </c>
      <c r="R573" s="14" t="s">
        <v>579</v>
      </c>
      <c r="S573" s="14" t="s">
        <v>305</v>
      </c>
      <c r="T573" s="14" t="s">
        <v>1762</v>
      </c>
      <c r="U573" s="14" t="s">
        <v>32</v>
      </c>
      <c r="V573" s="15"/>
      <c r="W573" s="15"/>
      <c r="X573" s="15"/>
      <c r="Y573" s="15"/>
      <c r="Z573" s="15"/>
      <c r="AA573" s="15"/>
      <c r="AB573" s="15"/>
      <c r="AC573" s="15"/>
      <c r="AD573" s="15"/>
      <c r="AE573" s="15"/>
      <c r="AF573" s="15"/>
      <c r="AG573" s="15"/>
      <c r="AH573" s="15"/>
      <c r="AI573" s="15"/>
      <c r="AJ573" s="15"/>
      <c r="AK573" s="15"/>
      <c r="AL573" s="15"/>
      <c r="AM573" s="15"/>
      <c r="AN573" s="15">
        <v>2397274.44</v>
      </c>
      <c r="AO573" s="15">
        <v>0</v>
      </c>
      <c r="AP573" s="15">
        <v>0</v>
      </c>
      <c r="AQ573" s="15">
        <v>0</v>
      </c>
      <c r="AR573" s="15">
        <v>0</v>
      </c>
      <c r="AS573" s="15">
        <v>3602725.56</v>
      </c>
      <c r="AT573" s="15"/>
      <c r="AU573" s="15"/>
      <c r="AV573" s="15"/>
      <c r="AW573" s="15"/>
      <c r="AX573" s="15"/>
      <c r="AY573" s="15"/>
      <c r="AZ573" s="301"/>
    </row>
    <row r="574" spans="2:52" ht="86" hidden="1" thickTop="1" thickBot="1" x14ac:dyDescent="0.25">
      <c r="B574" s="10" t="str">
        <f t="shared" si="8"/>
        <v>551010851151338948000G</v>
      </c>
      <c r="C574" s="11" t="s">
        <v>1071</v>
      </c>
      <c r="D574" s="12" t="s">
        <v>1072</v>
      </c>
      <c r="E574" s="12" t="s">
        <v>1758</v>
      </c>
      <c r="F574" s="12" t="s">
        <v>1759</v>
      </c>
      <c r="G574" s="12" t="s">
        <v>1760</v>
      </c>
      <c r="H574" s="13" t="s">
        <v>1106</v>
      </c>
      <c r="I574" s="13" t="s">
        <v>1077</v>
      </c>
      <c r="J574" s="13" t="s">
        <v>609</v>
      </c>
      <c r="K574" s="13" t="s">
        <v>1126</v>
      </c>
      <c r="L574" s="13" t="s">
        <v>1758</v>
      </c>
      <c r="M574" s="13" t="s">
        <v>544</v>
      </c>
      <c r="N574" s="13" t="s">
        <v>1770</v>
      </c>
      <c r="O574" s="13" t="s">
        <v>609</v>
      </c>
      <c r="P574" s="13" t="s">
        <v>611</v>
      </c>
      <c r="Q574" s="14" t="s">
        <v>228</v>
      </c>
      <c r="R574" s="14" t="s">
        <v>579</v>
      </c>
      <c r="S574" s="14" t="s">
        <v>305</v>
      </c>
      <c r="T574" s="14" t="s">
        <v>1762</v>
      </c>
      <c r="U574" s="14" t="s">
        <v>32</v>
      </c>
      <c r="V574" s="15"/>
      <c r="W574" s="15"/>
      <c r="X574" s="15"/>
      <c r="Y574" s="15"/>
      <c r="Z574" s="15"/>
      <c r="AA574" s="15"/>
      <c r="AB574" s="15"/>
      <c r="AC574" s="15"/>
      <c r="AD574" s="15"/>
      <c r="AE574" s="15"/>
      <c r="AF574" s="15"/>
      <c r="AG574" s="15"/>
      <c r="AH574" s="15"/>
      <c r="AI574" s="15"/>
      <c r="AJ574" s="15"/>
      <c r="AK574" s="15"/>
      <c r="AL574" s="15"/>
      <c r="AM574" s="15">
        <v>10496197.91</v>
      </c>
      <c r="AN574" s="15">
        <v>0</v>
      </c>
      <c r="AO574" s="15">
        <v>0</v>
      </c>
      <c r="AP574" s="15">
        <v>0</v>
      </c>
      <c r="AQ574" s="15">
        <v>0</v>
      </c>
      <c r="AR574" s="15">
        <v>0</v>
      </c>
      <c r="AS574" s="15">
        <v>0</v>
      </c>
      <c r="AT574" s="15"/>
      <c r="AU574" s="15"/>
      <c r="AV574" s="15"/>
      <c r="AW574" s="15"/>
      <c r="AX574" s="15"/>
      <c r="AY574" s="15"/>
      <c r="AZ574" s="301"/>
    </row>
    <row r="575" spans="2:52" ht="86" hidden="1" thickTop="1" thickBot="1" x14ac:dyDescent="0.25">
      <c r="B575" s="10" t="str">
        <f t="shared" si="8"/>
        <v>551010851151338948000H</v>
      </c>
      <c r="C575" s="11" t="s">
        <v>1071</v>
      </c>
      <c r="D575" s="12" t="s">
        <v>1072</v>
      </c>
      <c r="E575" s="12" t="s">
        <v>1758</v>
      </c>
      <c r="F575" s="12" t="s">
        <v>1759</v>
      </c>
      <c r="G575" s="12" t="s">
        <v>1760</v>
      </c>
      <c r="H575" s="13" t="s">
        <v>1106</v>
      </c>
      <c r="I575" s="13" t="s">
        <v>1077</v>
      </c>
      <c r="J575" s="13" t="s">
        <v>609</v>
      </c>
      <c r="K575" s="13" t="s">
        <v>1126</v>
      </c>
      <c r="L575" s="13" t="s">
        <v>1758</v>
      </c>
      <c r="M575" s="13" t="s">
        <v>546</v>
      </c>
      <c r="N575" s="13" t="s">
        <v>1771</v>
      </c>
      <c r="O575" s="13" t="s">
        <v>609</v>
      </c>
      <c r="P575" s="13" t="s">
        <v>611</v>
      </c>
      <c r="Q575" s="14" t="s">
        <v>228</v>
      </c>
      <c r="R575" s="14" t="s">
        <v>579</v>
      </c>
      <c r="S575" s="14" t="s">
        <v>305</v>
      </c>
      <c r="T575" s="14" t="s">
        <v>1762</v>
      </c>
      <c r="U575" s="14" t="s">
        <v>32</v>
      </c>
      <c r="V575" s="15"/>
      <c r="W575" s="15"/>
      <c r="X575" s="15"/>
      <c r="Y575" s="15"/>
      <c r="Z575" s="15"/>
      <c r="AA575" s="15"/>
      <c r="AB575" s="15"/>
      <c r="AC575" s="15"/>
      <c r="AD575" s="15"/>
      <c r="AE575" s="15"/>
      <c r="AF575" s="15"/>
      <c r="AG575" s="15"/>
      <c r="AH575" s="15"/>
      <c r="AI575" s="15"/>
      <c r="AJ575" s="15"/>
      <c r="AK575" s="15"/>
      <c r="AL575" s="15"/>
      <c r="AM575" s="15"/>
      <c r="AN575" s="15">
        <v>6293977.04</v>
      </c>
      <c r="AO575" s="15">
        <v>0</v>
      </c>
      <c r="AP575" s="15">
        <v>0</v>
      </c>
      <c r="AQ575" s="15">
        <v>0</v>
      </c>
      <c r="AR575" s="15">
        <v>4195984.7</v>
      </c>
      <c r="AS575" s="15">
        <v>0</v>
      </c>
      <c r="AT575" s="15"/>
      <c r="AU575" s="15"/>
      <c r="AV575" s="15"/>
      <c r="AW575" s="15"/>
      <c r="AX575" s="15"/>
      <c r="AY575" s="15"/>
      <c r="AZ575" s="301"/>
    </row>
    <row r="576" spans="2:52" ht="86" hidden="1" thickTop="1" thickBot="1" x14ac:dyDescent="0.25">
      <c r="B576" s="10" t="str">
        <f t="shared" si="8"/>
        <v>551010851151338948000I</v>
      </c>
      <c r="C576" s="11" t="s">
        <v>1071</v>
      </c>
      <c r="D576" s="12" t="s">
        <v>1072</v>
      </c>
      <c r="E576" s="12" t="s">
        <v>1758</v>
      </c>
      <c r="F576" s="12" t="s">
        <v>1759</v>
      </c>
      <c r="G576" s="12" t="s">
        <v>1760</v>
      </c>
      <c r="H576" s="13" t="s">
        <v>1106</v>
      </c>
      <c r="I576" s="13" t="s">
        <v>1077</v>
      </c>
      <c r="J576" s="13" t="s">
        <v>609</v>
      </c>
      <c r="K576" s="13" t="s">
        <v>1126</v>
      </c>
      <c r="L576" s="13" t="s">
        <v>1758</v>
      </c>
      <c r="M576" s="13" t="s">
        <v>548</v>
      </c>
      <c r="N576" s="13" t="s">
        <v>1772</v>
      </c>
      <c r="O576" s="13" t="s">
        <v>609</v>
      </c>
      <c r="P576" s="13" t="s">
        <v>611</v>
      </c>
      <c r="Q576" s="14" t="s">
        <v>228</v>
      </c>
      <c r="R576" s="14" t="s">
        <v>579</v>
      </c>
      <c r="S576" s="14" t="s">
        <v>305</v>
      </c>
      <c r="T576" s="14" t="s">
        <v>1762</v>
      </c>
      <c r="U576" s="14" t="s">
        <v>32</v>
      </c>
      <c r="V576" s="16"/>
      <c r="W576" s="16"/>
      <c r="X576" s="16"/>
      <c r="Y576" s="16"/>
      <c r="Z576" s="16"/>
      <c r="AA576" s="16"/>
      <c r="AB576" s="16"/>
      <c r="AC576" s="16"/>
      <c r="AD576" s="16"/>
      <c r="AE576" s="16"/>
      <c r="AF576" s="16"/>
      <c r="AG576" s="16"/>
      <c r="AH576" s="16"/>
      <c r="AI576" s="16"/>
      <c r="AJ576" s="16"/>
      <c r="AK576" s="16"/>
      <c r="AL576" s="16"/>
      <c r="AM576" s="16">
        <v>4499803.71</v>
      </c>
      <c r="AN576" s="16">
        <v>0</v>
      </c>
      <c r="AO576" s="16">
        <v>0</v>
      </c>
      <c r="AP576" s="16">
        <v>0</v>
      </c>
      <c r="AQ576" s="16">
        <v>0</v>
      </c>
      <c r="AR576" s="16">
        <v>0</v>
      </c>
      <c r="AS576" s="16">
        <v>0</v>
      </c>
      <c r="AT576" s="16"/>
      <c r="AU576" s="16"/>
      <c r="AV576" s="16"/>
      <c r="AW576" s="16"/>
      <c r="AX576" s="16"/>
      <c r="AY576" s="16"/>
      <c r="AZ576" s="301"/>
    </row>
    <row r="577" spans="2:52" ht="86" hidden="1" thickTop="1" thickBot="1" x14ac:dyDescent="0.25">
      <c r="B577" s="10" t="str">
        <f t="shared" si="8"/>
        <v>551010851151338948000M</v>
      </c>
      <c r="C577" s="11" t="s">
        <v>1071</v>
      </c>
      <c r="D577" s="12" t="s">
        <v>1072</v>
      </c>
      <c r="E577" s="12" t="s">
        <v>1758</v>
      </c>
      <c r="F577" s="12" t="s">
        <v>1759</v>
      </c>
      <c r="G577" s="12" t="s">
        <v>1760</v>
      </c>
      <c r="H577" s="13" t="s">
        <v>1106</v>
      </c>
      <c r="I577" s="13" t="s">
        <v>1077</v>
      </c>
      <c r="J577" s="13" t="s">
        <v>609</v>
      </c>
      <c r="K577" s="13" t="s">
        <v>1126</v>
      </c>
      <c r="L577" s="13" t="s">
        <v>1758</v>
      </c>
      <c r="M577" s="13" t="s">
        <v>898</v>
      </c>
      <c r="N577" s="13" t="s">
        <v>1773</v>
      </c>
      <c r="O577" s="13" t="s">
        <v>609</v>
      </c>
      <c r="P577" s="13" t="s">
        <v>611</v>
      </c>
      <c r="Q577" s="14" t="s">
        <v>228</v>
      </c>
      <c r="R577" s="14" t="s">
        <v>579</v>
      </c>
      <c r="S577" s="14" t="s">
        <v>305</v>
      </c>
      <c r="T577" s="14" t="s">
        <v>1762</v>
      </c>
      <c r="U577" s="14" t="s">
        <v>32</v>
      </c>
      <c r="V577" s="15"/>
      <c r="W577" s="15"/>
      <c r="X577" s="15"/>
      <c r="Y577" s="15"/>
      <c r="Z577" s="15"/>
      <c r="AA577" s="15"/>
      <c r="AB577" s="15"/>
      <c r="AC577" s="15"/>
      <c r="AD577" s="15"/>
      <c r="AE577" s="15"/>
      <c r="AF577" s="15"/>
      <c r="AG577" s="15"/>
      <c r="AH577" s="15"/>
      <c r="AI577" s="15"/>
      <c r="AJ577" s="15"/>
      <c r="AK577" s="15"/>
      <c r="AL577" s="15"/>
      <c r="AM577" s="15"/>
      <c r="AN577" s="15">
        <v>3348417.82</v>
      </c>
      <c r="AO577" s="15">
        <v>0</v>
      </c>
      <c r="AP577" s="15">
        <v>0</v>
      </c>
      <c r="AQ577" s="15">
        <v>0</v>
      </c>
      <c r="AR577" s="15">
        <v>0</v>
      </c>
      <c r="AS577" s="15">
        <v>0</v>
      </c>
      <c r="AT577" s="15"/>
      <c r="AU577" s="15"/>
      <c r="AV577" s="15"/>
      <c r="AW577" s="15"/>
      <c r="AX577" s="15"/>
      <c r="AY577" s="15"/>
      <c r="AZ577" s="301"/>
    </row>
    <row r="578" spans="2:52" ht="86" hidden="1" thickTop="1" thickBot="1" x14ac:dyDescent="0.25">
      <c r="B578" s="10" t="str">
        <f t="shared" si="8"/>
        <v>551010851151338948000O</v>
      </c>
      <c r="C578" s="11" t="s">
        <v>1071</v>
      </c>
      <c r="D578" s="12" t="s">
        <v>1072</v>
      </c>
      <c r="E578" s="12" t="s">
        <v>1758</v>
      </c>
      <c r="F578" s="12" t="s">
        <v>1759</v>
      </c>
      <c r="G578" s="12" t="s">
        <v>1760</v>
      </c>
      <c r="H578" s="13" t="s">
        <v>1106</v>
      </c>
      <c r="I578" s="13" t="s">
        <v>1077</v>
      </c>
      <c r="J578" s="13" t="s">
        <v>609</v>
      </c>
      <c r="K578" s="13" t="s">
        <v>1126</v>
      </c>
      <c r="L578" s="13" t="s">
        <v>1758</v>
      </c>
      <c r="M578" s="13" t="s">
        <v>1774</v>
      </c>
      <c r="N578" s="13" t="s">
        <v>1775</v>
      </c>
      <c r="O578" s="13" t="s">
        <v>609</v>
      </c>
      <c r="P578" s="13" t="s">
        <v>611</v>
      </c>
      <c r="Q578" s="14" t="s">
        <v>228</v>
      </c>
      <c r="R578" s="14" t="s">
        <v>579</v>
      </c>
      <c r="S578" s="14" t="s">
        <v>305</v>
      </c>
      <c r="T578" s="14" t="s">
        <v>1762</v>
      </c>
      <c r="U578" s="14" t="s">
        <v>32</v>
      </c>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v>28743715.300000001</v>
      </c>
      <c r="AS578" s="15">
        <v>81547384.030000001</v>
      </c>
      <c r="AT578" s="15">
        <v>20000000</v>
      </c>
      <c r="AU578" s="15">
        <v>0</v>
      </c>
      <c r="AV578" s="15">
        <v>0</v>
      </c>
      <c r="AW578" s="15">
        <v>0</v>
      </c>
      <c r="AX578" s="15">
        <v>67966009.200000003</v>
      </c>
      <c r="AY578" s="15">
        <v>21894000</v>
      </c>
      <c r="AZ578" s="301"/>
    </row>
    <row r="579" spans="2:52" ht="86" hidden="1" thickTop="1" thickBot="1" x14ac:dyDescent="0.25">
      <c r="B579" s="10" t="str">
        <f t="shared" si="8"/>
        <v>551010851151338948EC10</v>
      </c>
      <c r="C579" s="11" t="s">
        <v>1071</v>
      </c>
      <c r="D579" s="12" t="s">
        <v>1072</v>
      </c>
      <c r="E579" s="12" t="s">
        <v>1758</v>
      </c>
      <c r="F579" s="12" t="s">
        <v>1759</v>
      </c>
      <c r="G579" s="12" t="s">
        <v>1760</v>
      </c>
      <c r="H579" s="13" t="s">
        <v>1106</v>
      </c>
      <c r="I579" s="13" t="s">
        <v>1077</v>
      </c>
      <c r="J579" s="13" t="s">
        <v>609</v>
      </c>
      <c r="K579" s="13" t="s">
        <v>1126</v>
      </c>
      <c r="L579" s="13" t="s">
        <v>1758</v>
      </c>
      <c r="M579" s="13" t="s">
        <v>603</v>
      </c>
      <c r="N579" s="13" t="s">
        <v>912</v>
      </c>
      <c r="O579" s="13" t="s">
        <v>609</v>
      </c>
      <c r="P579" s="13" t="s">
        <v>611</v>
      </c>
      <c r="Q579" s="14" t="s">
        <v>228</v>
      </c>
      <c r="R579" s="14" t="s">
        <v>579</v>
      </c>
      <c r="S579" s="14" t="s">
        <v>305</v>
      </c>
      <c r="T579" s="14" t="s">
        <v>1762</v>
      </c>
      <c r="U579" s="14" t="s">
        <v>32</v>
      </c>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v>6500000</v>
      </c>
      <c r="AU579" s="16">
        <v>0</v>
      </c>
      <c r="AV579" s="16">
        <v>0</v>
      </c>
      <c r="AW579" s="16">
        <v>0</v>
      </c>
      <c r="AX579" s="16">
        <v>0</v>
      </c>
      <c r="AY579" s="16">
        <v>0</v>
      </c>
      <c r="AZ579" s="301"/>
    </row>
    <row r="580" spans="2:52" ht="86" hidden="1" thickTop="1" thickBot="1" x14ac:dyDescent="0.25">
      <c r="B580" s="10" t="str">
        <f t="shared" si="8"/>
        <v>551010851151338948MP10</v>
      </c>
      <c r="C580" s="11" t="s">
        <v>1071</v>
      </c>
      <c r="D580" s="12" t="s">
        <v>1072</v>
      </c>
      <c r="E580" s="12" t="s">
        <v>1758</v>
      </c>
      <c r="F580" s="12" t="s">
        <v>1759</v>
      </c>
      <c r="G580" s="12" t="s">
        <v>1760</v>
      </c>
      <c r="H580" s="13" t="s">
        <v>1106</v>
      </c>
      <c r="I580" s="13" t="s">
        <v>1077</v>
      </c>
      <c r="J580" s="13" t="s">
        <v>609</v>
      </c>
      <c r="K580" s="13" t="s">
        <v>1126</v>
      </c>
      <c r="L580" s="13" t="s">
        <v>1758</v>
      </c>
      <c r="M580" s="13" t="s">
        <v>523</v>
      </c>
      <c r="N580" s="13" t="s">
        <v>1129</v>
      </c>
      <c r="O580" s="13" t="s">
        <v>609</v>
      </c>
      <c r="P580" s="13" t="s">
        <v>611</v>
      </c>
      <c r="Q580" s="14" t="s">
        <v>228</v>
      </c>
      <c r="R580" s="14" t="s">
        <v>579</v>
      </c>
      <c r="S580" s="14" t="s">
        <v>305</v>
      </c>
      <c r="T580" s="14" t="s">
        <v>1762</v>
      </c>
      <c r="U580" s="14" t="s">
        <v>32</v>
      </c>
      <c r="V580" s="16"/>
      <c r="W580" s="16"/>
      <c r="X580" s="16"/>
      <c r="Y580" s="16"/>
      <c r="Z580" s="16"/>
      <c r="AA580" s="16"/>
      <c r="AB580" s="16"/>
      <c r="AC580" s="16"/>
      <c r="AD580" s="16"/>
      <c r="AE580" s="16"/>
      <c r="AF580" s="16"/>
      <c r="AG580" s="16"/>
      <c r="AH580" s="16"/>
      <c r="AI580" s="16"/>
      <c r="AJ580" s="16"/>
      <c r="AK580" s="16"/>
      <c r="AL580" s="16"/>
      <c r="AM580" s="16"/>
      <c r="AN580" s="16">
        <v>5000000</v>
      </c>
      <c r="AO580" s="16">
        <v>0</v>
      </c>
      <c r="AP580" s="16">
        <v>0</v>
      </c>
      <c r="AQ580" s="16">
        <v>0</v>
      </c>
      <c r="AR580" s="16">
        <v>0</v>
      </c>
      <c r="AS580" s="16">
        <v>0</v>
      </c>
      <c r="AT580" s="16"/>
      <c r="AU580" s="16"/>
      <c r="AV580" s="16"/>
      <c r="AW580" s="16"/>
      <c r="AX580" s="16"/>
      <c r="AY580" s="16"/>
      <c r="AZ580" s="301"/>
    </row>
    <row r="581" spans="2:52" ht="17" thickTop="1" x14ac:dyDescent="0.2"/>
  </sheetData>
  <autoFilter ref="B4:AY580" xr:uid="{00000000-0001-0000-0000-000000000000}">
    <filterColumn colId="2">
      <filters>
        <filter val="MINIST. DA INTEGR. E DO DESENVOLV. REGIONAL"/>
      </filters>
    </filterColumn>
    <filterColumn colId="16">
      <filters>
        <filter val="7. Gestão sustentável das águas e de efluentes"/>
      </filters>
    </filterColumn>
  </autoFilter>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2705B-C6BC-427A-ACF1-10468FAB7E78}">
  <sheetPr>
    <tabColor theme="4"/>
  </sheetPr>
  <dimension ref="B1:K113"/>
  <sheetViews>
    <sheetView showGridLines="0" workbookViewId="0">
      <pane ySplit="4" topLeftCell="A45" activePane="bottomLeft" state="frozen"/>
      <selection pane="bottomLeft" activeCell="E61" sqref="E61"/>
    </sheetView>
  </sheetViews>
  <sheetFormatPr baseColWidth="10" defaultColWidth="8.83203125" defaultRowHeight="15" x14ac:dyDescent="0.2"/>
  <cols>
    <col min="1" max="1" width="4.6640625" customWidth="1"/>
    <col min="2" max="2" width="21.1640625" customWidth="1"/>
    <col min="3" max="3" width="33.6640625" style="1" customWidth="1"/>
    <col min="5" max="5" width="86.6640625" customWidth="1"/>
    <col min="6" max="9" width="14.6640625" customWidth="1"/>
  </cols>
  <sheetData>
    <row r="1" spans="2:9" ht="18" customHeight="1" x14ac:dyDescent="0.2"/>
    <row r="2" spans="2:9" ht="18" customHeight="1" x14ac:dyDescent="0.2">
      <c r="B2" s="102" t="s">
        <v>1215</v>
      </c>
      <c r="F2" s="188"/>
      <c r="G2" s="188"/>
      <c r="H2" s="188"/>
      <c r="I2" s="188"/>
    </row>
    <row r="3" spans="2:9" ht="18" customHeight="1" thickBot="1" x14ac:dyDescent="0.25"/>
    <row r="4" spans="2:9" ht="37" customHeight="1" thickBot="1" x14ac:dyDescent="0.25">
      <c r="B4" s="19" t="s">
        <v>311</v>
      </c>
      <c r="C4" s="19" t="s">
        <v>15</v>
      </c>
      <c r="D4" s="328" t="s">
        <v>313</v>
      </c>
      <c r="E4" s="328"/>
      <c r="F4" s="327" t="s">
        <v>1216</v>
      </c>
      <c r="G4" s="329"/>
      <c r="H4" s="327" t="s">
        <v>1217</v>
      </c>
      <c r="I4" s="328"/>
    </row>
    <row r="5" spans="2:9" ht="25" customHeight="1" thickBot="1" x14ac:dyDescent="0.25">
      <c r="B5" s="85" t="s">
        <v>1218</v>
      </c>
      <c r="C5" s="85"/>
      <c r="D5" s="85"/>
      <c r="E5" s="85"/>
      <c r="F5" s="22" t="s">
        <v>1219</v>
      </c>
      <c r="G5" s="21" t="s">
        <v>1220</v>
      </c>
      <c r="H5" s="22" t="s">
        <v>1219</v>
      </c>
      <c r="I5" s="85" t="s">
        <v>1220</v>
      </c>
    </row>
    <row r="6" spans="2:9" ht="27" customHeight="1" thickBot="1" x14ac:dyDescent="0.25">
      <c r="B6" s="330" t="s">
        <v>1221</v>
      </c>
      <c r="C6" s="84" t="s">
        <v>1222</v>
      </c>
      <c r="D6" s="43" t="s">
        <v>808</v>
      </c>
      <c r="E6" s="20" t="s">
        <v>1223</v>
      </c>
      <c r="F6" s="23">
        <v>0</v>
      </c>
      <c r="G6" s="24">
        <v>5.3756487414109992</v>
      </c>
      <c r="H6" s="23">
        <v>0</v>
      </c>
      <c r="I6" s="227">
        <v>0</v>
      </c>
    </row>
    <row r="7" spans="2:9" ht="16" x14ac:dyDescent="0.2">
      <c r="B7" s="330"/>
      <c r="C7" s="332" t="s">
        <v>87</v>
      </c>
      <c r="D7" s="44" t="s">
        <v>636</v>
      </c>
      <c r="E7" s="88" t="s">
        <v>1225</v>
      </c>
      <c r="F7" s="45">
        <v>0</v>
      </c>
      <c r="G7" s="46">
        <v>0.14230504999999999</v>
      </c>
      <c r="H7" s="45">
        <v>0</v>
      </c>
      <c r="I7" s="228">
        <v>6.1278755</v>
      </c>
    </row>
    <row r="8" spans="2:9" ht="16" x14ac:dyDescent="0.2">
      <c r="B8" s="330"/>
      <c r="C8" s="333"/>
      <c r="D8" s="47" t="s">
        <v>662</v>
      </c>
      <c r="E8" s="89" t="s">
        <v>1226</v>
      </c>
      <c r="F8" s="23">
        <v>0</v>
      </c>
      <c r="G8" s="24">
        <v>2.4511274799999998</v>
      </c>
      <c r="H8" s="23">
        <v>0</v>
      </c>
      <c r="I8" s="227">
        <v>13.41371417</v>
      </c>
    </row>
    <row r="9" spans="2:9" ht="16" x14ac:dyDescent="0.2">
      <c r="B9" s="330"/>
      <c r="C9" s="333"/>
      <c r="D9" s="47" t="s">
        <v>817</v>
      </c>
      <c r="E9" s="89" t="s">
        <v>1227</v>
      </c>
      <c r="F9" s="23">
        <v>0</v>
      </c>
      <c r="G9" s="24">
        <v>0</v>
      </c>
      <c r="H9" s="23">
        <v>0</v>
      </c>
      <c r="I9" s="227">
        <v>3.2031939600000001</v>
      </c>
    </row>
    <row r="10" spans="2:9" ht="32" x14ac:dyDescent="0.2">
      <c r="B10" s="330"/>
      <c r="C10" s="333"/>
      <c r="D10" s="47" t="s">
        <v>825</v>
      </c>
      <c r="E10" s="89" t="s">
        <v>1228</v>
      </c>
      <c r="F10" s="23">
        <v>0</v>
      </c>
      <c r="G10" s="24">
        <v>0</v>
      </c>
      <c r="H10" s="23">
        <v>0</v>
      </c>
      <c r="I10" s="227">
        <v>8.1021173900000001</v>
      </c>
    </row>
    <row r="11" spans="2:9" ht="16" x14ac:dyDescent="0.2">
      <c r="B11" s="330"/>
      <c r="C11" s="333"/>
      <c r="D11" s="47" t="s">
        <v>832</v>
      </c>
      <c r="E11" s="89" t="s">
        <v>1229</v>
      </c>
      <c r="F11" s="23">
        <v>0</v>
      </c>
      <c r="G11" s="24">
        <v>0</v>
      </c>
      <c r="H11" s="23">
        <v>0</v>
      </c>
      <c r="I11" s="227">
        <v>4.1480632416594911</v>
      </c>
    </row>
    <row r="12" spans="2:9" ht="16" x14ac:dyDescent="0.2">
      <c r="B12" s="330"/>
      <c r="C12" s="333"/>
      <c r="D12" s="47" t="s">
        <v>845</v>
      </c>
      <c r="E12" s="89" t="s">
        <v>1230</v>
      </c>
      <c r="F12" s="23">
        <v>0</v>
      </c>
      <c r="G12" s="24">
        <v>0</v>
      </c>
      <c r="H12" s="23">
        <v>0</v>
      </c>
      <c r="I12" s="227">
        <v>6.7616227999999996</v>
      </c>
    </row>
    <row r="13" spans="2:9" ht="17" thickBot="1" x14ac:dyDescent="0.25">
      <c r="B13" s="330"/>
      <c r="C13" s="333"/>
      <c r="D13" s="90" t="s">
        <v>852</v>
      </c>
      <c r="E13" s="91" t="s">
        <v>1231</v>
      </c>
      <c r="F13" s="23">
        <v>0</v>
      </c>
      <c r="G13" s="24">
        <v>0</v>
      </c>
      <c r="H13" s="23">
        <v>0</v>
      </c>
      <c r="I13" s="227">
        <v>1.13115E-3</v>
      </c>
    </row>
    <row r="14" spans="2:9" ht="16" x14ac:dyDescent="0.2">
      <c r="B14" s="330"/>
      <c r="C14" s="334" t="s">
        <v>137</v>
      </c>
      <c r="D14" s="44" t="s">
        <v>1232</v>
      </c>
      <c r="E14" s="48" t="s">
        <v>1233</v>
      </c>
      <c r="F14" s="25">
        <v>86.64</v>
      </c>
      <c r="G14" s="26">
        <v>130.62946922999998</v>
      </c>
      <c r="H14" s="25">
        <v>0</v>
      </c>
      <c r="I14" s="229">
        <v>0</v>
      </c>
    </row>
    <row r="15" spans="2:9" ht="16" x14ac:dyDescent="0.2">
      <c r="B15" s="330"/>
      <c r="C15" s="335"/>
      <c r="D15" s="47" t="s">
        <v>673</v>
      </c>
      <c r="E15" s="237" t="s">
        <v>1234</v>
      </c>
      <c r="F15" s="23">
        <v>0</v>
      </c>
      <c r="G15" s="24">
        <v>1.4566316199999998</v>
      </c>
      <c r="H15" s="23">
        <v>0</v>
      </c>
      <c r="I15" s="227">
        <v>5.4870683099999997</v>
      </c>
    </row>
    <row r="16" spans="2:9" ht="16" x14ac:dyDescent="0.2">
      <c r="B16" s="330"/>
      <c r="C16" s="335"/>
      <c r="D16" s="47" t="s">
        <v>704</v>
      </c>
      <c r="E16" s="237" t="s">
        <v>1235</v>
      </c>
      <c r="F16" s="23">
        <v>0</v>
      </c>
      <c r="G16" s="24">
        <v>0.69149530000000003</v>
      </c>
      <c r="H16" s="23">
        <v>0</v>
      </c>
      <c r="I16" s="227">
        <v>3.5338418699999985</v>
      </c>
    </row>
    <row r="17" spans="2:9" ht="16" x14ac:dyDescent="0.2">
      <c r="B17" s="330"/>
      <c r="C17" s="335"/>
      <c r="D17" s="47" t="s">
        <v>1236</v>
      </c>
      <c r="E17" s="238" t="s">
        <v>1237</v>
      </c>
      <c r="F17" s="27">
        <v>308.20999999999998</v>
      </c>
      <c r="G17" s="28">
        <v>246.65712278999999</v>
      </c>
      <c r="H17" s="27">
        <v>0</v>
      </c>
      <c r="I17" s="34">
        <v>0</v>
      </c>
    </row>
    <row r="18" spans="2:9" ht="16" x14ac:dyDescent="0.2">
      <c r="B18" s="330"/>
      <c r="C18" s="335"/>
      <c r="D18" s="47" t="s">
        <v>740</v>
      </c>
      <c r="E18" s="237" t="s">
        <v>1238</v>
      </c>
      <c r="F18" s="23">
        <v>0</v>
      </c>
      <c r="G18" s="24">
        <v>2.0824668799999997</v>
      </c>
      <c r="H18" s="23">
        <v>0</v>
      </c>
      <c r="I18" s="227">
        <v>10.573395499999998</v>
      </c>
    </row>
    <row r="19" spans="2:9" ht="16" x14ac:dyDescent="0.2">
      <c r="B19" s="330"/>
      <c r="C19" s="335"/>
      <c r="D19" s="47" t="s">
        <v>1239</v>
      </c>
      <c r="E19" s="238" t="s">
        <v>1240</v>
      </c>
      <c r="F19" s="27">
        <v>100.62</v>
      </c>
      <c r="G19" s="28">
        <v>141.49189977</v>
      </c>
      <c r="H19" s="27">
        <v>0</v>
      </c>
      <c r="I19" s="34">
        <v>2.63</v>
      </c>
    </row>
    <row r="20" spans="2:9" ht="16" x14ac:dyDescent="0.2">
      <c r="B20" s="330"/>
      <c r="C20" s="335"/>
      <c r="D20" s="47" t="s">
        <v>1241</v>
      </c>
      <c r="E20" s="238" t="s">
        <v>1242</v>
      </c>
      <c r="F20" s="27">
        <v>264.88</v>
      </c>
      <c r="G20" s="28">
        <v>229.32779102000003</v>
      </c>
      <c r="H20" s="27">
        <v>0</v>
      </c>
      <c r="I20" s="34">
        <v>0</v>
      </c>
    </row>
    <row r="21" spans="2:9" ht="16" x14ac:dyDescent="0.2">
      <c r="B21" s="330"/>
      <c r="C21" s="335"/>
      <c r="D21" s="47" t="s">
        <v>773</v>
      </c>
      <c r="E21" s="237" t="s">
        <v>1243</v>
      </c>
      <c r="F21" s="23">
        <v>0</v>
      </c>
      <c r="G21" s="24">
        <v>8.4985357200000013</v>
      </c>
      <c r="H21" s="23">
        <v>0</v>
      </c>
      <c r="I21" s="227">
        <v>34.535003549999999</v>
      </c>
    </row>
    <row r="22" spans="2:9" ht="16" x14ac:dyDescent="0.2">
      <c r="B22" s="330"/>
      <c r="C22" s="335"/>
      <c r="D22" s="47" t="s">
        <v>1244</v>
      </c>
      <c r="E22" s="238" t="s">
        <v>1245</v>
      </c>
      <c r="F22" s="27">
        <v>196.83</v>
      </c>
      <c r="G22" s="28">
        <v>0</v>
      </c>
      <c r="H22" s="27">
        <v>0</v>
      </c>
      <c r="I22" s="34">
        <v>220.73698772999995</v>
      </c>
    </row>
    <row r="23" spans="2:9" ht="32" x14ac:dyDescent="0.2">
      <c r="B23" s="330"/>
      <c r="C23" s="335"/>
      <c r="D23" s="47" t="s">
        <v>791</v>
      </c>
      <c r="E23" s="237" t="s">
        <v>1246</v>
      </c>
      <c r="F23" s="23">
        <v>0</v>
      </c>
      <c r="G23" s="24">
        <v>0.95984517999999996</v>
      </c>
      <c r="H23" s="23">
        <v>0</v>
      </c>
      <c r="I23" s="227">
        <v>9.5217353799999991</v>
      </c>
    </row>
    <row r="24" spans="2:9" ht="16" x14ac:dyDescent="0.2">
      <c r="B24" s="330"/>
      <c r="C24" s="335"/>
      <c r="D24" s="47" t="s">
        <v>839</v>
      </c>
      <c r="E24" s="237" t="s">
        <v>1247</v>
      </c>
      <c r="F24" s="23">
        <v>0</v>
      </c>
      <c r="G24" s="24">
        <v>0</v>
      </c>
      <c r="H24" s="23">
        <v>0</v>
      </c>
      <c r="I24" s="227">
        <v>6.8774442899999997</v>
      </c>
    </row>
    <row r="25" spans="2:9" ht="16" x14ac:dyDescent="0.2">
      <c r="B25" s="330"/>
      <c r="C25" s="335"/>
      <c r="D25" s="47" t="s">
        <v>845</v>
      </c>
      <c r="E25" s="237" t="s">
        <v>1230</v>
      </c>
      <c r="F25" s="23">
        <v>0</v>
      </c>
      <c r="G25" s="24">
        <v>0</v>
      </c>
      <c r="H25" s="23">
        <v>0</v>
      </c>
      <c r="I25" s="227">
        <v>1.4531148999999999</v>
      </c>
    </row>
    <row r="26" spans="2:9" ht="17" thickBot="1" x14ac:dyDescent="0.25">
      <c r="B26" s="330"/>
      <c r="C26" s="335"/>
      <c r="D26" s="47" t="s">
        <v>858</v>
      </c>
      <c r="E26" s="237" t="s">
        <v>1248</v>
      </c>
      <c r="F26" s="23">
        <v>0</v>
      </c>
      <c r="G26" s="24">
        <v>0</v>
      </c>
      <c r="H26" s="23">
        <v>0</v>
      </c>
      <c r="I26" s="227">
        <v>0.15949211000000002</v>
      </c>
    </row>
    <row r="27" spans="2:9" ht="16" x14ac:dyDescent="0.2">
      <c r="B27" s="330"/>
      <c r="C27" s="336" t="s">
        <v>1249</v>
      </c>
      <c r="D27" s="49" t="s">
        <v>682</v>
      </c>
      <c r="E27" s="50" t="s">
        <v>1250</v>
      </c>
      <c r="F27" s="29">
        <v>0</v>
      </c>
      <c r="G27" s="30">
        <v>79.380194279999998</v>
      </c>
      <c r="H27" s="29">
        <v>0</v>
      </c>
      <c r="I27" s="230">
        <v>0</v>
      </c>
    </row>
    <row r="28" spans="2:9" ht="32" x14ac:dyDescent="0.2">
      <c r="B28" s="330"/>
      <c r="C28" s="337"/>
      <c r="D28" s="51" t="s">
        <v>825</v>
      </c>
      <c r="E28" s="20" t="s">
        <v>1228</v>
      </c>
      <c r="F28" s="31">
        <v>0</v>
      </c>
      <c r="G28" s="24">
        <v>0.68552382000000012</v>
      </c>
      <c r="H28" s="31">
        <v>0</v>
      </c>
      <c r="I28" s="227">
        <v>0</v>
      </c>
    </row>
    <row r="29" spans="2:9" ht="17" thickBot="1" x14ac:dyDescent="0.25">
      <c r="B29" s="330"/>
      <c r="C29" s="338"/>
      <c r="D29" s="52">
        <v>4926</v>
      </c>
      <c r="E29" s="53" t="s">
        <v>1251</v>
      </c>
      <c r="F29" s="32">
        <v>0</v>
      </c>
      <c r="G29" s="33">
        <v>7.7631717900000012</v>
      </c>
      <c r="H29" s="32">
        <v>0</v>
      </c>
      <c r="I29" s="231">
        <v>0</v>
      </c>
    </row>
    <row r="30" spans="2:9" ht="16" x14ac:dyDescent="0.2">
      <c r="B30" s="330"/>
      <c r="C30" s="337" t="s">
        <v>198</v>
      </c>
      <c r="D30" s="51" t="s">
        <v>620</v>
      </c>
      <c r="E30" s="20" t="s">
        <v>1252</v>
      </c>
      <c r="F30" s="31">
        <v>0</v>
      </c>
      <c r="G30" s="24">
        <v>0</v>
      </c>
      <c r="H30" s="31">
        <v>0</v>
      </c>
      <c r="I30" s="227">
        <v>8.8260010500000003</v>
      </c>
    </row>
    <row r="31" spans="2:9" ht="16" x14ac:dyDescent="0.2">
      <c r="B31" s="330"/>
      <c r="C31" s="337"/>
      <c r="D31" s="51" t="s">
        <v>653</v>
      </c>
      <c r="E31" s="20" t="s">
        <v>1253</v>
      </c>
      <c r="F31" s="31">
        <v>0</v>
      </c>
      <c r="G31" s="24">
        <v>0.10387947</v>
      </c>
      <c r="H31" s="31">
        <v>0</v>
      </c>
      <c r="I31" s="227">
        <v>7.8885033355349998</v>
      </c>
    </row>
    <row r="32" spans="2:9" ht="17" thickBot="1" x14ac:dyDescent="0.25">
      <c r="B32" s="331"/>
      <c r="C32" s="338"/>
      <c r="D32" s="52" t="s">
        <v>801</v>
      </c>
      <c r="E32" s="53" t="s">
        <v>1254</v>
      </c>
      <c r="F32" s="32">
        <v>0</v>
      </c>
      <c r="G32" s="33">
        <v>4.13568962</v>
      </c>
      <c r="H32" s="32">
        <v>0</v>
      </c>
      <c r="I32" s="231">
        <v>47.91658713999999</v>
      </c>
    </row>
    <row r="33" spans="2:9" ht="16" x14ac:dyDescent="0.2">
      <c r="B33" s="339" t="s">
        <v>1255</v>
      </c>
      <c r="C33" s="340" t="s">
        <v>1222</v>
      </c>
      <c r="D33" s="51" t="s">
        <v>1256</v>
      </c>
      <c r="E33" s="54" t="s">
        <v>1257</v>
      </c>
      <c r="F33" s="34">
        <v>6.1394588600000004</v>
      </c>
      <c r="G33" s="28">
        <v>1.4335191000000003</v>
      </c>
      <c r="H33" s="34">
        <v>0</v>
      </c>
      <c r="I33" s="34"/>
    </row>
    <row r="34" spans="2:9" ht="17" thickBot="1" x14ac:dyDescent="0.25">
      <c r="B34" s="339"/>
      <c r="C34" s="341"/>
      <c r="D34" s="51" t="s">
        <v>1258</v>
      </c>
      <c r="E34" s="54" t="s">
        <v>1259</v>
      </c>
      <c r="F34" s="34">
        <v>1.6264725099999999</v>
      </c>
      <c r="G34" s="28">
        <v>1.4357231700000002</v>
      </c>
      <c r="H34" s="34">
        <v>0</v>
      </c>
      <c r="I34" s="34"/>
    </row>
    <row r="35" spans="2:9" ht="16" x14ac:dyDescent="0.2">
      <c r="B35" s="339"/>
      <c r="C35" s="342" t="s">
        <v>137</v>
      </c>
      <c r="D35" s="49" t="s">
        <v>419</v>
      </c>
      <c r="E35" s="55" t="s">
        <v>1260</v>
      </c>
      <c r="F35" s="35">
        <v>0</v>
      </c>
      <c r="G35" s="36">
        <v>0.40249094000000002</v>
      </c>
      <c r="H35" s="35">
        <v>0</v>
      </c>
      <c r="I35" s="35">
        <v>1.2471787599999999</v>
      </c>
    </row>
    <row r="36" spans="2:9" ht="16" x14ac:dyDescent="0.2">
      <c r="B36" s="339"/>
      <c r="C36" s="343"/>
      <c r="D36" s="51" t="s">
        <v>1261</v>
      </c>
      <c r="E36" s="54" t="s">
        <v>1262</v>
      </c>
      <c r="F36" s="34">
        <v>1.06</v>
      </c>
      <c r="G36" s="28">
        <v>0.24493000000000004</v>
      </c>
      <c r="H36" s="34">
        <v>0</v>
      </c>
      <c r="I36" s="34">
        <v>0</v>
      </c>
    </row>
    <row r="37" spans="2:9" ht="16" x14ac:dyDescent="0.2">
      <c r="B37" s="339"/>
      <c r="C37" s="343"/>
      <c r="D37" s="51" t="s">
        <v>1256</v>
      </c>
      <c r="E37" s="54" t="s">
        <v>1257</v>
      </c>
      <c r="F37" s="34">
        <v>1</v>
      </c>
      <c r="G37" s="28">
        <v>0.82643674999999961</v>
      </c>
      <c r="H37" s="34">
        <v>0</v>
      </c>
      <c r="I37" s="34">
        <v>0</v>
      </c>
    </row>
    <row r="38" spans="2:9" ht="16" x14ac:dyDescent="0.2">
      <c r="B38" s="339"/>
      <c r="C38" s="343"/>
      <c r="D38" s="51" t="s">
        <v>1263</v>
      </c>
      <c r="E38" s="54" t="s">
        <v>1264</v>
      </c>
      <c r="F38" s="34">
        <v>2.16</v>
      </c>
      <c r="G38" s="28">
        <v>2.2562460599999996</v>
      </c>
      <c r="H38" s="34">
        <v>0</v>
      </c>
      <c r="I38" s="34">
        <v>0</v>
      </c>
    </row>
    <row r="39" spans="2:9" ht="16" x14ac:dyDescent="0.2">
      <c r="B39" s="339"/>
      <c r="C39" s="343"/>
      <c r="D39" s="51" t="s">
        <v>1265</v>
      </c>
      <c r="E39" s="54" t="s">
        <v>1266</v>
      </c>
      <c r="F39" s="34">
        <v>0.28000000000000003</v>
      </c>
      <c r="G39" s="28">
        <v>0.66883881000000001</v>
      </c>
      <c r="H39" s="34">
        <v>0</v>
      </c>
      <c r="I39" s="34">
        <v>0</v>
      </c>
    </row>
    <row r="40" spans="2:9" ht="17" thickBot="1" x14ac:dyDescent="0.25">
      <c r="B40" s="339"/>
      <c r="C40" s="343"/>
      <c r="D40" s="52" t="s">
        <v>516</v>
      </c>
      <c r="E40" s="56" t="s">
        <v>1267</v>
      </c>
      <c r="F40" s="34">
        <v>0</v>
      </c>
      <c r="G40" s="28">
        <v>0</v>
      </c>
      <c r="H40" s="34">
        <v>0</v>
      </c>
      <c r="I40" s="34">
        <v>2.0436478199999999</v>
      </c>
    </row>
    <row r="41" spans="2:9" ht="33" thickBot="1" x14ac:dyDescent="0.25">
      <c r="B41" s="330"/>
      <c r="C41" s="57" t="s">
        <v>1249</v>
      </c>
      <c r="D41" s="52">
        <v>2223</v>
      </c>
      <c r="E41" s="58" t="s">
        <v>1268</v>
      </c>
      <c r="F41" s="37">
        <v>0</v>
      </c>
      <c r="G41" s="38">
        <v>30.072111280000005</v>
      </c>
      <c r="H41" s="37">
        <v>0</v>
      </c>
      <c r="I41" s="37">
        <v>0</v>
      </c>
    </row>
    <row r="42" spans="2:9" ht="32" x14ac:dyDescent="0.2">
      <c r="B42" s="339"/>
      <c r="C42" s="340" t="s">
        <v>198</v>
      </c>
      <c r="D42" s="51" t="s">
        <v>1269</v>
      </c>
      <c r="E42" s="54" t="s">
        <v>1270</v>
      </c>
      <c r="F42" s="34">
        <v>5.4420312199999987</v>
      </c>
      <c r="G42" s="28">
        <v>4.1875191320312206</v>
      </c>
      <c r="H42" s="34">
        <v>0</v>
      </c>
      <c r="I42" s="34">
        <v>0</v>
      </c>
    </row>
    <row r="43" spans="2:9" ht="16" x14ac:dyDescent="0.2">
      <c r="B43" s="339"/>
      <c r="C43" s="340"/>
      <c r="D43" s="51" t="s">
        <v>1271</v>
      </c>
      <c r="E43" s="54" t="s">
        <v>1272</v>
      </c>
      <c r="F43" s="34">
        <v>30.718188060000003</v>
      </c>
      <c r="G43" s="28">
        <v>8.9716595681880591</v>
      </c>
      <c r="H43" s="34">
        <v>0</v>
      </c>
      <c r="I43" s="34">
        <v>4.6100000000000003</v>
      </c>
    </row>
    <row r="44" spans="2:9" ht="16" x14ac:dyDescent="0.2">
      <c r="B44" s="339"/>
      <c r="C44" s="340"/>
      <c r="D44" s="51" t="s">
        <v>1273</v>
      </c>
      <c r="E44" s="54" t="s">
        <v>1274</v>
      </c>
      <c r="F44" s="34">
        <v>0.37639971999999999</v>
      </c>
      <c r="G44" s="28">
        <v>0.72477922639971992</v>
      </c>
      <c r="H44" s="34">
        <v>0</v>
      </c>
      <c r="I44" s="34">
        <v>0</v>
      </c>
    </row>
    <row r="45" spans="2:9" ht="16" x14ac:dyDescent="0.2">
      <c r="B45" s="339"/>
      <c r="C45" s="340"/>
      <c r="D45" s="51" t="s">
        <v>1275</v>
      </c>
      <c r="E45" s="54" t="s">
        <v>1276</v>
      </c>
      <c r="F45" s="34">
        <v>1.9010386699999999</v>
      </c>
      <c r="G45" s="28">
        <v>6.6605631110386687</v>
      </c>
      <c r="H45" s="34">
        <v>0</v>
      </c>
      <c r="I45" s="34">
        <v>0</v>
      </c>
    </row>
    <row r="46" spans="2:9" ht="17" thickBot="1" x14ac:dyDescent="0.25">
      <c r="B46" s="339"/>
      <c r="C46" s="340"/>
      <c r="D46" s="51" t="s">
        <v>1258</v>
      </c>
      <c r="E46" s="54" t="s">
        <v>1259</v>
      </c>
      <c r="F46" s="34">
        <v>2.879518</v>
      </c>
      <c r="G46" s="28">
        <v>0.376325999518</v>
      </c>
      <c r="H46" s="34">
        <v>0</v>
      </c>
      <c r="I46" s="34">
        <v>0</v>
      </c>
    </row>
    <row r="47" spans="2:9" ht="16" x14ac:dyDescent="0.2">
      <c r="B47" s="349" t="s">
        <v>1277</v>
      </c>
      <c r="C47" s="351" t="s">
        <v>87</v>
      </c>
      <c r="D47" s="49" t="s">
        <v>1278</v>
      </c>
      <c r="E47" s="59" t="s">
        <v>1279</v>
      </c>
      <c r="F47" s="60">
        <v>75.305981770000017</v>
      </c>
      <c r="G47" s="36">
        <v>0</v>
      </c>
      <c r="H47" s="60">
        <v>0</v>
      </c>
      <c r="I47" s="35">
        <v>0</v>
      </c>
    </row>
    <row r="48" spans="2:9" ht="16" x14ac:dyDescent="0.2">
      <c r="B48" s="339"/>
      <c r="C48" s="340"/>
      <c r="D48" s="51" t="s">
        <v>1280</v>
      </c>
      <c r="E48" s="54" t="s">
        <v>1281</v>
      </c>
      <c r="F48" s="61">
        <v>0.18</v>
      </c>
      <c r="G48" s="28">
        <v>2.0858329599999998</v>
      </c>
      <c r="H48" s="61">
        <v>0</v>
      </c>
      <c r="I48" s="34">
        <v>0</v>
      </c>
    </row>
    <row r="49" spans="2:9" ht="16" x14ac:dyDescent="0.2">
      <c r="B49" s="339"/>
      <c r="C49" s="340"/>
      <c r="D49" s="51" t="s">
        <v>386</v>
      </c>
      <c r="E49" s="54" t="s">
        <v>1282</v>
      </c>
      <c r="F49" s="61">
        <v>0</v>
      </c>
      <c r="G49" s="28">
        <v>0</v>
      </c>
      <c r="H49" s="61">
        <v>0</v>
      </c>
      <c r="I49" s="34">
        <v>2.6113988900000003</v>
      </c>
    </row>
    <row r="50" spans="2:9" ht="16" x14ac:dyDescent="0.2">
      <c r="B50" s="339"/>
      <c r="C50" s="340"/>
      <c r="D50" s="51" t="s">
        <v>901</v>
      </c>
      <c r="E50" s="54" t="s">
        <v>1283</v>
      </c>
      <c r="F50" s="61">
        <v>0</v>
      </c>
      <c r="G50" s="28">
        <v>0.13195263000000002</v>
      </c>
      <c r="H50" s="61">
        <v>0</v>
      </c>
      <c r="I50" s="34">
        <v>1.7141493300000004</v>
      </c>
    </row>
    <row r="51" spans="2:9" ht="17" thickBot="1" x14ac:dyDescent="0.25">
      <c r="B51" s="339"/>
      <c r="C51" s="341"/>
      <c r="D51" s="52" t="s">
        <v>393</v>
      </c>
      <c r="E51" s="58" t="s">
        <v>1284</v>
      </c>
      <c r="F51" s="39">
        <v>0.67291051999999985</v>
      </c>
      <c r="G51" s="40">
        <v>1.170819350000001</v>
      </c>
      <c r="H51" s="39">
        <v>0</v>
      </c>
      <c r="I51" s="232">
        <v>0</v>
      </c>
    </row>
    <row r="52" spans="2:9" ht="17" thickBot="1" x14ac:dyDescent="0.25">
      <c r="B52" s="350"/>
      <c r="C52" s="62" t="s">
        <v>137</v>
      </c>
      <c r="D52" s="52" t="s">
        <v>901</v>
      </c>
      <c r="E52" s="63" t="s">
        <v>1283</v>
      </c>
      <c r="F52" s="32">
        <v>0</v>
      </c>
      <c r="G52" s="33">
        <v>0</v>
      </c>
      <c r="H52" s="32">
        <v>0</v>
      </c>
      <c r="I52" s="231">
        <v>1.8164860299999999</v>
      </c>
    </row>
    <row r="53" spans="2:9" ht="16" x14ac:dyDescent="0.2">
      <c r="B53" s="352" t="s">
        <v>1285</v>
      </c>
      <c r="C53" s="355" t="s">
        <v>87</v>
      </c>
      <c r="D53" s="49" t="s">
        <v>328</v>
      </c>
      <c r="E53" s="64" t="s">
        <v>1286</v>
      </c>
      <c r="F53" s="65">
        <v>0</v>
      </c>
      <c r="G53" s="66">
        <v>2.1844700000000002E-2</v>
      </c>
      <c r="H53" s="65">
        <v>0</v>
      </c>
      <c r="I53" s="233">
        <v>7.4258199999999996E-2</v>
      </c>
    </row>
    <row r="54" spans="2:9" ht="16" x14ac:dyDescent="0.2">
      <c r="B54" s="353"/>
      <c r="C54" s="356"/>
      <c r="D54" s="51" t="s">
        <v>342</v>
      </c>
      <c r="E54" s="239" t="s">
        <v>1287</v>
      </c>
      <c r="F54" s="67">
        <v>0</v>
      </c>
      <c r="G54" s="68">
        <v>1.6887943000000001</v>
      </c>
      <c r="H54" s="67">
        <v>0</v>
      </c>
      <c r="I54" s="234">
        <v>2.8069949999999899E-2</v>
      </c>
    </row>
    <row r="55" spans="2:9" ht="16" x14ac:dyDescent="0.2">
      <c r="B55" s="353"/>
      <c r="C55" s="356"/>
      <c r="D55" s="51" t="s">
        <v>352</v>
      </c>
      <c r="E55" s="69" t="s">
        <v>1288</v>
      </c>
      <c r="F55" s="67">
        <v>0.84</v>
      </c>
      <c r="G55" s="68">
        <v>0.95542957000000006</v>
      </c>
      <c r="H55" s="67">
        <v>0</v>
      </c>
      <c r="I55" s="234">
        <v>0</v>
      </c>
    </row>
    <row r="56" spans="2:9" ht="16" x14ac:dyDescent="0.2">
      <c r="B56" s="353"/>
      <c r="C56" s="356"/>
      <c r="D56" s="51" t="s">
        <v>360</v>
      </c>
      <c r="E56" s="69" t="s">
        <v>1279</v>
      </c>
      <c r="F56" s="67">
        <v>5.3340182299999839</v>
      </c>
      <c r="G56" s="68">
        <v>58.467635500000021</v>
      </c>
      <c r="H56" s="67">
        <v>0</v>
      </c>
      <c r="I56" s="234">
        <v>0</v>
      </c>
    </row>
    <row r="57" spans="2:9" ht="16" x14ac:dyDescent="0.2">
      <c r="B57" s="353"/>
      <c r="C57" s="356"/>
      <c r="D57" s="51" t="s">
        <v>393</v>
      </c>
      <c r="E57" s="69" t="s">
        <v>1284</v>
      </c>
      <c r="F57" s="67">
        <v>3.66708948</v>
      </c>
      <c r="G57" s="68">
        <v>0</v>
      </c>
      <c r="H57" s="67">
        <v>0</v>
      </c>
      <c r="I57" s="234">
        <v>0</v>
      </c>
    </row>
    <row r="58" spans="2:9" ht="17" thickBot="1" x14ac:dyDescent="0.25">
      <c r="B58" s="354"/>
      <c r="C58" s="357"/>
      <c r="D58" s="52">
        <v>8593</v>
      </c>
      <c r="E58" s="70" t="s">
        <v>1289</v>
      </c>
      <c r="F58" s="71">
        <v>0.8</v>
      </c>
      <c r="G58" s="72">
        <v>15.82779399</v>
      </c>
      <c r="H58" s="71">
        <v>0</v>
      </c>
      <c r="I58" s="235">
        <v>0</v>
      </c>
    </row>
    <row r="59" spans="2:9" ht="16" x14ac:dyDescent="0.2">
      <c r="B59" s="349" t="s">
        <v>1290</v>
      </c>
      <c r="C59" s="342" t="s">
        <v>87</v>
      </c>
      <c r="D59" s="49" t="s">
        <v>1027</v>
      </c>
      <c r="E59" s="73" t="s">
        <v>1291</v>
      </c>
      <c r="F59" s="60">
        <v>0</v>
      </c>
      <c r="G59" s="36">
        <v>31.855757160000003</v>
      </c>
      <c r="H59" s="60">
        <v>0</v>
      </c>
      <c r="I59" s="35">
        <v>66.907413449999993</v>
      </c>
    </row>
    <row r="60" spans="2:9" ht="17" thickBot="1" x14ac:dyDescent="0.25">
      <c r="B60" s="339"/>
      <c r="C60" s="358"/>
      <c r="D60" s="52" t="s">
        <v>1292</v>
      </c>
      <c r="E60" s="74" t="s">
        <v>1293</v>
      </c>
      <c r="F60" s="39">
        <v>22.6</v>
      </c>
      <c r="G60" s="40">
        <v>9.8011458400000038</v>
      </c>
      <c r="H60" s="39">
        <v>0</v>
      </c>
      <c r="I60" s="232">
        <v>0</v>
      </c>
    </row>
    <row r="61" spans="2:9" ht="16" x14ac:dyDescent="0.2">
      <c r="B61" s="339"/>
      <c r="C61" s="336" t="s">
        <v>1249</v>
      </c>
      <c r="D61" s="75" t="s">
        <v>946</v>
      </c>
      <c r="E61" s="73" t="s">
        <v>1294</v>
      </c>
      <c r="F61" s="29">
        <v>0</v>
      </c>
      <c r="G61" s="30">
        <v>119.48757784</v>
      </c>
      <c r="H61" s="29">
        <v>0</v>
      </c>
      <c r="I61" s="230">
        <v>0</v>
      </c>
    </row>
    <row r="62" spans="2:9" ht="16" x14ac:dyDescent="0.2">
      <c r="B62" s="339"/>
      <c r="C62" s="337"/>
      <c r="D62" s="76" t="s">
        <v>958</v>
      </c>
      <c r="E62" s="237" t="s">
        <v>1295</v>
      </c>
      <c r="F62" s="31">
        <v>0</v>
      </c>
      <c r="G62" s="24">
        <v>2.4147580399999997</v>
      </c>
      <c r="H62" s="31">
        <v>0</v>
      </c>
      <c r="I62" s="227">
        <v>0</v>
      </c>
    </row>
    <row r="63" spans="2:9" ht="16" x14ac:dyDescent="0.2">
      <c r="B63" s="339"/>
      <c r="C63" s="337"/>
      <c r="D63" s="76" t="s">
        <v>980</v>
      </c>
      <c r="E63" s="237" t="s">
        <v>1296</v>
      </c>
      <c r="F63" s="31">
        <v>0</v>
      </c>
      <c r="G63" s="24">
        <v>5.8918382999999999</v>
      </c>
      <c r="H63" s="31">
        <v>0</v>
      </c>
      <c r="I63" s="227">
        <v>0</v>
      </c>
    </row>
    <row r="64" spans="2:9" ht="16" x14ac:dyDescent="0.2">
      <c r="B64" s="339"/>
      <c r="C64" s="337"/>
      <c r="D64" s="76" t="s">
        <v>643</v>
      </c>
      <c r="E64" s="237" t="s">
        <v>1297</v>
      </c>
      <c r="F64" s="31">
        <v>0</v>
      </c>
      <c r="G64" s="24">
        <v>20.586160529999997</v>
      </c>
      <c r="H64" s="31">
        <v>0</v>
      </c>
      <c r="I64" s="227">
        <v>0</v>
      </c>
    </row>
    <row r="65" spans="2:11" ht="16" x14ac:dyDescent="0.2">
      <c r="B65" s="339"/>
      <c r="C65" s="337"/>
      <c r="D65" s="76" t="s">
        <v>1017</v>
      </c>
      <c r="E65" s="237" t="s">
        <v>1298</v>
      </c>
      <c r="F65" s="31">
        <v>0</v>
      </c>
      <c r="G65" s="24">
        <v>1.3422664600000001</v>
      </c>
      <c r="H65" s="31">
        <v>0</v>
      </c>
      <c r="I65" s="227">
        <v>0</v>
      </c>
    </row>
    <row r="66" spans="2:11" ht="16" x14ac:dyDescent="0.2">
      <c r="B66" s="339"/>
      <c r="C66" s="337"/>
      <c r="D66" s="76" t="s">
        <v>682</v>
      </c>
      <c r="E66" s="237" t="s">
        <v>1250</v>
      </c>
      <c r="F66" s="31">
        <v>0</v>
      </c>
      <c r="G66" s="24">
        <v>124.41721728000002</v>
      </c>
      <c r="H66" s="31">
        <v>0</v>
      </c>
      <c r="I66" s="227">
        <v>0</v>
      </c>
    </row>
    <row r="67" spans="2:11" ht="17" thickBot="1" x14ac:dyDescent="0.25">
      <c r="B67" s="339"/>
      <c r="C67" s="338"/>
      <c r="D67" s="77">
        <v>4926</v>
      </c>
      <c r="E67" s="78" t="s">
        <v>1251</v>
      </c>
      <c r="F67" s="32">
        <v>0</v>
      </c>
      <c r="G67" s="33">
        <v>11.91988409</v>
      </c>
      <c r="H67" s="32">
        <v>0</v>
      </c>
      <c r="I67" s="231">
        <v>0</v>
      </c>
    </row>
    <row r="68" spans="2:11" ht="32" x14ac:dyDescent="0.2">
      <c r="B68" s="339"/>
      <c r="C68" s="343" t="s">
        <v>198</v>
      </c>
      <c r="D68" s="51" t="s">
        <v>926</v>
      </c>
      <c r="E68" s="55" t="s">
        <v>1299</v>
      </c>
      <c r="F68" s="31">
        <v>0</v>
      </c>
      <c r="G68" s="24">
        <v>0</v>
      </c>
      <c r="H68" s="31">
        <v>0</v>
      </c>
      <c r="I68" s="227">
        <v>9.7358988800000006</v>
      </c>
    </row>
    <row r="69" spans="2:11" ht="32" x14ac:dyDescent="0.2">
      <c r="B69" s="339"/>
      <c r="C69" s="343"/>
      <c r="D69" s="51" t="s">
        <v>967</v>
      </c>
      <c r="E69" s="237" t="s">
        <v>1300</v>
      </c>
      <c r="F69" s="31">
        <v>0</v>
      </c>
      <c r="G69" s="24">
        <v>1.54647731</v>
      </c>
      <c r="H69" s="31">
        <v>0</v>
      </c>
      <c r="I69" s="227">
        <v>39.432950529999999</v>
      </c>
    </row>
    <row r="70" spans="2:11" ht="17" thickBot="1" x14ac:dyDescent="0.25">
      <c r="B70" s="350"/>
      <c r="C70" s="358"/>
      <c r="D70" s="52">
        <v>8348</v>
      </c>
      <c r="E70" s="74" t="s">
        <v>1301</v>
      </c>
      <c r="F70" s="39">
        <v>8.7478077699999996</v>
      </c>
      <c r="G70" s="40">
        <v>0.15889999780777</v>
      </c>
      <c r="H70" s="39">
        <v>0</v>
      </c>
      <c r="I70" s="232">
        <v>0</v>
      </c>
    </row>
    <row r="71" spans="2:11" ht="17" thickBot="1" x14ac:dyDescent="0.25">
      <c r="B71" s="344" t="s">
        <v>1302</v>
      </c>
      <c r="C71" s="79" t="s">
        <v>29</v>
      </c>
      <c r="D71" s="80" t="s">
        <v>552</v>
      </c>
      <c r="E71" s="81" t="s">
        <v>1303</v>
      </c>
      <c r="F71" s="41">
        <v>0</v>
      </c>
      <c r="G71" s="42">
        <v>0.50609615999999991</v>
      </c>
      <c r="H71" s="41">
        <v>0</v>
      </c>
      <c r="I71" s="236">
        <v>0</v>
      </c>
    </row>
    <row r="72" spans="2:11" ht="16" x14ac:dyDescent="0.2">
      <c r="B72" s="345"/>
      <c r="C72" s="347" t="s">
        <v>137</v>
      </c>
      <c r="D72" s="51" t="s">
        <v>531</v>
      </c>
      <c r="E72" s="82" t="s">
        <v>1304</v>
      </c>
      <c r="F72" s="31">
        <v>0</v>
      </c>
      <c r="G72" s="24">
        <v>3.1199635700000004</v>
      </c>
      <c r="H72" s="31">
        <v>0</v>
      </c>
      <c r="I72" s="227">
        <v>10.463878919999999</v>
      </c>
    </row>
    <row r="73" spans="2:11" ht="17" thickBot="1" x14ac:dyDescent="0.25">
      <c r="B73" s="346"/>
      <c r="C73" s="348"/>
      <c r="D73" s="52" t="s">
        <v>564</v>
      </c>
      <c r="E73" s="63" t="s">
        <v>1305</v>
      </c>
      <c r="F73" s="32">
        <v>0</v>
      </c>
      <c r="G73" s="33">
        <v>0</v>
      </c>
      <c r="H73" s="32">
        <v>0</v>
      </c>
      <c r="I73" s="231">
        <v>0.46789656000000002</v>
      </c>
    </row>
    <row r="74" spans="2:11" ht="16" x14ac:dyDescent="0.2">
      <c r="B74" s="349" t="s">
        <v>1306</v>
      </c>
      <c r="C74" s="351" t="s">
        <v>87</v>
      </c>
      <c r="D74" s="49" t="s">
        <v>1307</v>
      </c>
      <c r="E74" s="59" t="s">
        <v>1308</v>
      </c>
      <c r="F74" s="60">
        <v>167.91</v>
      </c>
      <c r="G74" s="36">
        <v>165.23032967999998</v>
      </c>
      <c r="H74" s="60">
        <v>0</v>
      </c>
      <c r="I74" s="35">
        <v>0</v>
      </c>
    </row>
    <row r="75" spans="2:11" ht="16" x14ac:dyDescent="0.2">
      <c r="B75" s="339"/>
      <c r="C75" s="340"/>
      <c r="D75" s="51" t="s">
        <v>1309</v>
      </c>
      <c r="E75" s="54" t="s">
        <v>1310</v>
      </c>
      <c r="F75" s="61">
        <v>68.64</v>
      </c>
      <c r="G75" s="28">
        <v>78.361273569999994</v>
      </c>
      <c r="H75" s="61">
        <v>0</v>
      </c>
      <c r="I75" s="34">
        <v>0</v>
      </c>
    </row>
    <row r="76" spans="2:11" ht="17" thickBot="1" x14ac:dyDescent="0.25">
      <c r="B76" s="350"/>
      <c r="C76" s="341"/>
      <c r="D76" s="52" t="s">
        <v>1311</v>
      </c>
      <c r="E76" s="58" t="s">
        <v>1312</v>
      </c>
      <c r="F76" s="39">
        <v>31.57</v>
      </c>
      <c r="G76" s="40">
        <v>47.282751089999948</v>
      </c>
      <c r="H76" s="39">
        <v>0</v>
      </c>
      <c r="I76" s="232">
        <v>121.78</v>
      </c>
    </row>
    <row r="77" spans="2:11" ht="33" thickBot="1" x14ac:dyDescent="0.25">
      <c r="B77" s="300" t="s">
        <v>1313</v>
      </c>
      <c r="C77" s="62" t="s">
        <v>87</v>
      </c>
      <c r="D77" s="52" t="s">
        <v>585</v>
      </c>
      <c r="E77" s="63" t="s">
        <v>1314</v>
      </c>
      <c r="F77" s="32">
        <v>0</v>
      </c>
      <c r="G77" s="33">
        <v>602.46759829360667</v>
      </c>
      <c r="H77" s="32">
        <v>0</v>
      </c>
      <c r="I77" s="231">
        <v>566</v>
      </c>
    </row>
    <row r="78" spans="2:11" ht="33" thickBot="1" x14ac:dyDescent="0.25">
      <c r="B78" s="300" t="s">
        <v>1315</v>
      </c>
      <c r="C78" s="62" t="s">
        <v>1249</v>
      </c>
      <c r="D78" s="52" t="s">
        <v>946</v>
      </c>
      <c r="E78" s="63" t="s">
        <v>1294</v>
      </c>
      <c r="F78" s="32">
        <v>0</v>
      </c>
      <c r="G78" s="33">
        <v>384.45351203999996</v>
      </c>
      <c r="H78" s="32">
        <v>0</v>
      </c>
      <c r="I78" s="231">
        <v>0</v>
      </c>
      <c r="K78" s="290"/>
    </row>
    <row r="79" spans="2:11" ht="33" thickBot="1" x14ac:dyDescent="0.25">
      <c r="B79" s="18" t="s">
        <v>1316</v>
      </c>
      <c r="C79" s="79" t="s">
        <v>87</v>
      </c>
      <c r="D79" s="83" t="s">
        <v>342</v>
      </c>
      <c r="E79" s="81" t="s">
        <v>1317</v>
      </c>
      <c r="F79" s="41">
        <v>0</v>
      </c>
      <c r="G79" s="42">
        <v>0</v>
      </c>
      <c r="H79" s="41">
        <v>0</v>
      </c>
      <c r="I79" s="236">
        <v>66.446389780000004</v>
      </c>
    </row>
    <row r="80" spans="2:11" ht="25" customHeight="1" thickBot="1" x14ac:dyDescent="0.25">
      <c r="B80" s="302" t="s">
        <v>1467</v>
      </c>
      <c r="C80" s="85"/>
      <c r="D80" s="85"/>
      <c r="E80" s="85"/>
      <c r="F80" s="22" t="s">
        <v>1219</v>
      </c>
      <c r="G80" s="21" t="s">
        <v>1220</v>
      </c>
      <c r="H80" s="22" t="s">
        <v>1219</v>
      </c>
      <c r="I80" s="85" t="s">
        <v>1220</v>
      </c>
    </row>
    <row r="81" spans="2:9" ht="30.75" customHeight="1" thickBot="1" x14ac:dyDescent="0.25">
      <c r="B81" s="325" t="s">
        <v>1610</v>
      </c>
      <c r="C81" s="326" t="s">
        <v>1612</v>
      </c>
      <c r="D81" s="242" t="s">
        <v>1593</v>
      </c>
      <c r="E81" s="243" t="s">
        <v>1613</v>
      </c>
      <c r="F81" s="212">
        <v>592.54</v>
      </c>
      <c r="G81" s="213">
        <v>0</v>
      </c>
      <c r="H81" s="212">
        <v>616.88</v>
      </c>
      <c r="I81" s="214">
        <v>0</v>
      </c>
    </row>
    <row r="82" spans="2:9" ht="17" thickBot="1" x14ac:dyDescent="0.25">
      <c r="B82" s="325"/>
      <c r="C82" s="326"/>
      <c r="D82" s="244" t="s">
        <v>1594</v>
      </c>
      <c r="E82" s="54" t="s">
        <v>1614</v>
      </c>
      <c r="F82" s="215">
        <v>752.11</v>
      </c>
      <c r="G82" s="216">
        <v>0</v>
      </c>
      <c r="H82" s="215">
        <v>782.99</v>
      </c>
      <c r="I82" s="217">
        <v>0</v>
      </c>
    </row>
    <row r="83" spans="2:9" ht="17" thickBot="1" x14ac:dyDescent="0.25">
      <c r="B83" s="325"/>
      <c r="C83" s="326"/>
      <c r="D83" s="244" t="s">
        <v>1595</v>
      </c>
      <c r="E83" s="54" t="s">
        <v>1615</v>
      </c>
      <c r="F83" s="215">
        <v>17.96</v>
      </c>
      <c r="G83" s="216">
        <v>0</v>
      </c>
      <c r="H83" s="215">
        <v>18.7</v>
      </c>
      <c r="I83" s="217">
        <v>0</v>
      </c>
    </row>
    <row r="84" spans="2:9" ht="17" thickBot="1" x14ac:dyDescent="0.25">
      <c r="B84" s="325"/>
      <c r="C84" s="326"/>
      <c r="D84" s="245">
        <v>8442</v>
      </c>
      <c r="E84" s="58" t="s">
        <v>1616</v>
      </c>
      <c r="F84" s="218">
        <v>1522.39</v>
      </c>
      <c r="G84" s="219">
        <v>0</v>
      </c>
      <c r="H84" s="218">
        <v>2479.1</v>
      </c>
      <c r="I84" s="220">
        <v>0</v>
      </c>
    </row>
    <row r="85" spans="2:9" ht="15.75" customHeight="1" thickBot="1" x14ac:dyDescent="0.25">
      <c r="B85" s="325"/>
      <c r="C85" s="326" t="s">
        <v>1476</v>
      </c>
      <c r="D85" s="242">
        <v>2792</v>
      </c>
      <c r="E85" s="59" t="s">
        <v>1634</v>
      </c>
      <c r="F85" s="212">
        <v>152.94</v>
      </c>
      <c r="G85" s="213">
        <v>0</v>
      </c>
      <c r="H85" s="212"/>
      <c r="I85" s="214">
        <v>0</v>
      </c>
    </row>
    <row r="86" spans="2:9" ht="17" thickBot="1" x14ac:dyDescent="0.25">
      <c r="B86" s="325"/>
      <c r="C86" s="326"/>
      <c r="D86" s="245">
        <v>2798</v>
      </c>
      <c r="E86" s="58" t="s">
        <v>1635</v>
      </c>
      <c r="F86" s="218">
        <v>808.72</v>
      </c>
      <c r="G86" s="219">
        <v>0</v>
      </c>
      <c r="H86" s="218"/>
      <c r="I86" s="220">
        <v>0</v>
      </c>
    </row>
    <row r="87" spans="2:9" ht="17" thickBot="1" x14ac:dyDescent="0.25">
      <c r="B87" s="325"/>
      <c r="C87" s="211" t="s">
        <v>1480</v>
      </c>
      <c r="D87" s="83">
        <v>8948</v>
      </c>
      <c r="E87" s="246" t="s">
        <v>1497</v>
      </c>
      <c r="F87" s="223">
        <v>0</v>
      </c>
      <c r="G87" s="224">
        <v>0</v>
      </c>
      <c r="H87" s="223">
        <v>113.41</v>
      </c>
      <c r="I87" s="225">
        <v>0</v>
      </c>
    </row>
    <row r="88" spans="2:9" ht="30.75" customHeight="1" thickBot="1" x14ac:dyDescent="0.25">
      <c r="B88" s="325" t="s">
        <v>1290</v>
      </c>
      <c r="C88" s="326" t="s">
        <v>1480</v>
      </c>
      <c r="D88" s="242" t="s">
        <v>1596</v>
      </c>
      <c r="E88" s="59" t="s">
        <v>1617</v>
      </c>
      <c r="F88" s="221">
        <v>0</v>
      </c>
      <c r="G88" s="213">
        <v>0</v>
      </c>
      <c r="H88" s="221">
        <v>8.48</v>
      </c>
      <c r="I88" s="214">
        <v>0</v>
      </c>
    </row>
    <row r="89" spans="2:9" ht="49" thickBot="1" x14ac:dyDescent="0.25">
      <c r="B89" s="325"/>
      <c r="C89" s="326"/>
      <c r="D89" s="244" t="s">
        <v>1597</v>
      </c>
      <c r="E89" s="54" t="s">
        <v>1618</v>
      </c>
      <c r="F89" s="226">
        <v>0</v>
      </c>
      <c r="G89" s="216">
        <v>0</v>
      </c>
      <c r="H89" s="226">
        <v>8.06</v>
      </c>
      <c r="I89" s="217">
        <v>0</v>
      </c>
    </row>
    <row r="90" spans="2:9" ht="49" thickBot="1" x14ac:dyDescent="0.25">
      <c r="B90" s="325"/>
      <c r="C90" s="326"/>
      <c r="D90" s="244" t="s">
        <v>1598</v>
      </c>
      <c r="E90" s="54" t="s">
        <v>1619</v>
      </c>
      <c r="F90" s="226">
        <v>0</v>
      </c>
      <c r="G90" s="216">
        <v>0</v>
      </c>
      <c r="H90" s="226">
        <v>35.58</v>
      </c>
      <c r="I90" s="217">
        <v>0</v>
      </c>
    </row>
    <row r="91" spans="2:9" ht="33" thickBot="1" x14ac:dyDescent="0.25">
      <c r="B91" s="325"/>
      <c r="C91" s="326"/>
      <c r="D91" s="244" t="s">
        <v>953</v>
      </c>
      <c r="E91" s="54" t="s">
        <v>1620</v>
      </c>
      <c r="F91" s="226">
        <v>0</v>
      </c>
      <c r="G91" s="216">
        <v>0</v>
      </c>
      <c r="H91" s="226">
        <v>0.28000000000000003</v>
      </c>
      <c r="I91" s="217">
        <v>0</v>
      </c>
    </row>
    <row r="92" spans="2:9" ht="17" thickBot="1" x14ac:dyDescent="0.25">
      <c r="B92" s="325"/>
      <c r="C92" s="326"/>
      <c r="D92" s="244" t="s">
        <v>1599</v>
      </c>
      <c r="E92" s="54" t="s">
        <v>1621</v>
      </c>
      <c r="F92" s="226">
        <v>0</v>
      </c>
      <c r="G92" s="216">
        <v>0</v>
      </c>
      <c r="H92" s="226">
        <v>27.48</v>
      </c>
      <c r="I92" s="217">
        <v>0</v>
      </c>
    </row>
    <row r="93" spans="2:9" ht="17" thickBot="1" x14ac:dyDescent="0.25">
      <c r="B93" s="325"/>
      <c r="C93" s="326"/>
      <c r="D93" s="244" t="s">
        <v>1600</v>
      </c>
      <c r="E93" s="247" t="s">
        <v>1622</v>
      </c>
      <c r="F93" s="226">
        <v>0</v>
      </c>
      <c r="G93" s="216">
        <v>0</v>
      </c>
      <c r="H93" s="226">
        <v>25.78</v>
      </c>
      <c r="I93" s="217">
        <v>0</v>
      </c>
    </row>
    <row r="94" spans="2:9" ht="17" thickBot="1" x14ac:dyDescent="0.25">
      <c r="B94" s="325"/>
      <c r="C94" s="326"/>
      <c r="D94" s="244" t="s">
        <v>1601</v>
      </c>
      <c r="E94" s="54" t="s">
        <v>1623</v>
      </c>
      <c r="F94" s="226">
        <v>0</v>
      </c>
      <c r="G94" s="216">
        <v>0</v>
      </c>
      <c r="H94" s="226">
        <v>7.43</v>
      </c>
      <c r="I94" s="217">
        <v>0</v>
      </c>
    </row>
    <row r="95" spans="2:9" ht="17" thickBot="1" x14ac:dyDescent="0.25">
      <c r="B95" s="325"/>
      <c r="C95" s="326"/>
      <c r="D95" s="244" t="s">
        <v>1602</v>
      </c>
      <c r="E95" s="54" t="s">
        <v>1624</v>
      </c>
      <c r="F95" s="226">
        <v>0</v>
      </c>
      <c r="G95" s="216">
        <v>0</v>
      </c>
      <c r="H95" s="226">
        <v>5.95</v>
      </c>
      <c r="I95" s="217">
        <v>0</v>
      </c>
    </row>
    <row r="96" spans="2:9" ht="17" thickBot="1" x14ac:dyDescent="0.25">
      <c r="B96" s="325"/>
      <c r="C96" s="326"/>
      <c r="D96" s="244" t="s">
        <v>1603</v>
      </c>
      <c r="E96" s="54" t="s">
        <v>1625</v>
      </c>
      <c r="F96" s="226">
        <v>0</v>
      </c>
      <c r="G96" s="216">
        <v>0</v>
      </c>
      <c r="H96" s="226">
        <v>4.04</v>
      </c>
      <c r="I96" s="217">
        <v>0</v>
      </c>
    </row>
    <row r="97" spans="2:9" ht="17" thickBot="1" x14ac:dyDescent="0.25">
      <c r="B97" s="325"/>
      <c r="C97" s="326"/>
      <c r="D97" s="244" t="s">
        <v>1604</v>
      </c>
      <c r="E97" s="54" t="s">
        <v>1626</v>
      </c>
      <c r="F97" s="226">
        <v>0</v>
      </c>
      <c r="G97" s="216">
        <v>0</v>
      </c>
      <c r="H97" s="226">
        <v>0.02</v>
      </c>
      <c r="I97" s="217">
        <v>0</v>
      </c>
    </row>
    <row r="98" spans="2:9" ht="17" thickBot="1" x14ac:dyDescent="0.25">
      <c r="B98" s="325"/>
      <c r="C98" s="326"/>
      <c r="D98" s="244">
        <v>1851</v>
      </c>
      <c r="E98" s="54" t="s">
        <v>1627</v>
      </c>
      <c r="F98" s="226">
        <v>0</v>
      </c>
      <c r="G98" s="216">
        <v>0</v>
      </c>
      <c r="H98" s="226">
        <v>11.84</v>
      </c>
      <c r="I98" s="217">
        <v>0</v>
      </c>
    </row>
    <row r="99" spans="2:9" ht="17" thickBot="1" x14ac:dyDescent="0.25">
      <c r="B99" s="325"/>
      <c r="C99" s="326"/>
      <c r="D99" s="244" t="s">
        <v>1605</v>
      </c>
      <c r="E99" s="54" t="s">
        <v>1628</v>
      </c>
      <c r="F99" s="226">
        <v>0</v>
      </c>
      <c r="G99" s="216">
        <v>0</v>
      </c>
      <c r="H99" s="226">
        <v>3.26</v>
      </c>
      <c r="I99" s="217">
        <v>0</v>
      </c>
    </row>
    <row r="100" spans="2:9" ht="17" thickBot="1" x14ac:dyDescent="0.25">
      <c r="B100" s="325"/>
      <c r="C100" s="326"/>
      <c r="D100" s="244" t="s">
        <v>1606</v>
      </c>
      <c r="E100" s="54" t="s">
        <v>1629</v>
      </c>
      <c r="F100" s="226">
        <v>0</v>
      </c>
      <c r="G100" s="216">
        <v>0</v>
      </c>
      <c r="H100" s="226">
        <v>14.03</v>
      </c>
      <c r="I100" s="217">
        <v>0</v>
      </c>
    </row>
    <row r="101" spans="2:9" ht="17" thickBot="1" x14ac:dyDescent="0.25">
      <c r="B101" s="325"/>
      <c r="C101" s="326"/>
      <c r="D101" s="244">
        <v>5314</v>
      </c>
      <c r="E101" s="54" t="s">
        <v>1495</v>
      </c>
      <c r="F101" s="226">
        <v>0</v>
      </c>
      <c r="G101" s="216">
        <v>0</v>
      </c>
      <c r="H101" s="226">
        <v>1.72</v>
      </c>
      <c r="I101" s="217">
        <v>0</v>
      </c>
    </row>
    <row r="102" spans="2:9" ht="17" thickBot="1" x14ac:dyDescent="0.25">
      <c r="B102" s="325"/>
      <c r="C102" s="326"/>
      <c r="D102" s="244" t="s">
        <v>1607</v>
      </c>
      <c r="E102" s="54" t="s">
        <v>1630</v>
      </c>
      <c r="F102" s="226">
        <v>0</v>
      </c>
      <c r="G102" s="216">
        <v>0</v>
      </c>
      <c r="H102" s="226">
        <v>1.1399999999999999</v>
      </c>
      <c r="I102" s="217">
        <v>0</v>
      </c>
    </row>
    <row r="103" spans="2:9" ht="17" thickBot="1" x14ac:dyDescent="0.25">
      <c r="B103" s="325"/>
      <c r="C103" s="326"/>
      <c r="D103" s="245">
        <v>8865</v>
      </c>
      <c r="E103" s="58" t="s">
        <v>1631</v>
      </c>
      <c r="F103" s="222">
        <v>0</v>
      </c>
      <c r="G103" s="219">
        <v>0</v>
      </c>
      <c r="H103" s="222">
        <v>7.56</v>
      </c>
      <c r="I103" s="220">
        <v>0</v>
      </c>
    </row>
    <row r="104" spans="2:9" ht="17" thickBot="1" x14ac:dyDescent="0.25">
      <c r="B104" s="325" t="s">
        <v>1611</v>
      </c>
      <c r="C104" s="326" t="s">
        <v>1480</v>
      </c>
      <c r="D104" s="242" t="s">
        <v>1608</v>
      </c>
      <c r="E104" s="59" t="s">
        <v>1632</v>
      </c>
      <c r="F104" s="221">
        <v>0</v>
      </c>
      <c r="G104" s="213">
        <v>0</v>
      </c>
      <c r="H104" s="221">
        <v>1.83</v>
      </c>
      <c r="I104" s="214">
        <v>0</v>
      </c>
    </row>
    <row r="105" spans="2:9" ht="17" thickBot="1" x14ac:dyDescent="0.25">
      <c r="B105" s="325"/>
      <c r="C105" s="326"/>
      <c r="D105" s="245" t="s">
        <v>1609</v>
      </c>
      <c r="E105" s="58" t="s">
        <v>1633</v>
      </c>
      <c r="F105" s="222">
        <v>0</v>
      </c>
      <c r="G105" s="219">
        <v>0</v>
      </c>
      <c r="H105" s="222">
        <v>39.1</v>
      </c>
      <c r="I105" s="220">
        <v>0</v>
      </c>
    </row>
    <row r="106" spans="2:9" ht="33" thickBot="1" x14ac:dyDescent="0.25">
      <c r="B106" s="325" t="s">
        <v>1315</v>
      </c>
      <c r="C106" s="326" t="s">
        <v>1480</v>
      </c>
      <c r="D106" s="242" t="s">
        <v>1596</v>
      </c>
      <c r="E106" s="59" t="s">
        <v>1617</v>
      </c>
      <c r="F106" s="221">
        <v>0</v>
      </c>
      <c r="G106" s="213">
        <v>0</v>
      </c>
      <c r="H106" s="221">
        <v>17.66</v>
      </c>
      <c r="I106" s="214">
        <v>0</v>
      </c>
    </row>
    <row r="107" spans="2:9" ht="49" thickBot="1" x14ac:dyDescent="0.25">
      <c r="B107" s="325"/>
      <c r="C107" s="326"/>
      <c r="D107" s="244" t="s">
        <v>1597</v>
      </c>
      <c r="E107" s="54" t="s">
        <v>1618</v>
      </c>
      <c r="F107" s="226">
        <v>0</v>
      </c>
      <c r="G107" s="216">
        <v>0</v>
      </c>
      <c r="H107" s="226">
        <v>24.13</v>
      </c>
      <c r="I107" s="217">
        <v>0</v>
      </c>
    </row>
    <row r="108" spans="2:9" ht="49" thickBot="1" x14ac:dyDescent="0.25">
      <c r="B108" s="325"/>
      <c r="C108" s="326"/>
      <c r="D108" s="244" t="s">
        <v>1598</v>
      </c>
      <c r="E108" s="54" t="s">
        <v>1619</v>
      </c>
      <c r="F108" s="226">
        <v>0</v>
      </c>
      <c r="G108" s="216">
        <v>0</v>
      </c>
      <c r="H108" s="226">
        <v>62.44</v>
      </c>
      <c r="I108" s="217">
        <v>0</v>
      </c>
    </row>
    <row r="109" spans="2:9" ht="17" thickBot="1" x14ac:dyDescent="0.25">
      <c r="B109" s="325"/>
      <c r="C109" s="326"/>
      <c r="D109" s="244" t="s">
        <v>1608</v>
      </c>
      <c r="E109" s="54" t="s">
        <v>1632</v>
      </c>
      <c r="F109" s="226">
        <v>0</v>
      </c>
      <c r="G109" s="216">
        <v>0</v>
      </c>
      <c r="H109" s="226">
        <v>1.07</v>
      </c>
      <c r="I109" s="217">
        <v>0</v>
      </c>
    </row>
    <row r="110" spans="2:9" ht="17" thickBot="1" x14ac:dyDescent="0.25">
      <c r="B110" s="325"/>
      <c r="C110" s="326"/>
      <c r="D110" s="245">
        <v>8865</v>
      </c>
      <c r="E110" s="58" t="s">
        <v>1631</v>
      </c>
      <c r="F110" s="222">
        <v>0</v>
      </c>
      <c r="G110" s="219">
        <v>0</v>
      </c>
      <c r="H110" s="222">
        <v>10.79</v>
      </c>
      <c r="I110" s="220">
        <v>0</v>
      </c>
    </row>
    <row r="111" spans="2:9" x14ac:dyDescent="0.2">
      <c r="F111" s="290"/>
    </row>
    <row r="112" spans="2:9" x14ac:dyDescent="0.2">
      <c r="F112" s="290"/>
    </row>
    <row r="113" spans="6:6" x14ac:dyDescent="0.2">
      <c r="F113" s="290"/>
    </row>
  </sheetData>
  <mergeCells count="33">
    <mergeCell ref="B71:B73"/>
    <mergeCell ref="C72:C73"/>
    <mergeCell ref="B74:B76"/>
    <mergeCell ref="C74:C76"/>
    <mergeCell ref="B47:B52"/>
    <mergeCell ref="C47:C51"/>
    <mergeCell ref="B53:B58"/>
    <mergeCell ref="C53:C58"/>
    <mergeCell ref="C59:C60"/>
    <mergeCell ref="C61:C67"/>
    <mergeCell ref="C68:C70"/>
    <mergeCell ref="B59:B70"/>
    <mergeCell ref="C30:C32"/>
    <mergeCell ref="B33:B46"/>
    <mergeCell ref="C33:C34"/>
    <mergeCell ref="C35:C40"/>
    <mergeCell ref="C42:C46"/>
    <mergeCell ref="B104:B105"/>
    <mergeCell ref="C104:C105"/>
    <mergeCell ref="B106:B110"/>
    <mergeCell ref="C106:C110"/>
    <mergeCell ref="H4:I4"/>
    <mergeCell ref="B81:B87"/>
    <mergeCell ref="C81:C84"/>
    <mergeCell ref="C85:C86"/>
    <mergeCell ref="B88:B103"/>
    <mergeCell ref="C88:C103"/>
    <mergeCell ref="D4:E4"/>
    <mergeCell ref="F4:G4"/>
    <mergeCell ref="B6:B32"/>
    <mergeCell ref="C7:C13"/>
    <mergeCell ref="C14:C26"/>
    <mergeCell ref="C27:C29"/>
  </mergeCells>
  <pageMargins left="0.511811024" right="0.511811024" top="0.78740157499999996" bottom="0.78740157499999996" header="0.31496062000000002" footer="0.31496062000000002"/>
  <ignoredErrors>
    <ignoredError sqref="D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C6F55-8E84-4B0B-97C6-32E3907C9C2C}">
  <sheetPr>
    <tabColor theme="4"/>
  </sheetPr>
  <dimension ref="B1:H93"/>
  <sheetViews>
    <sheetView showGridLines="0" workbookViewId="0">
      <pane xSplit="2" ySplit="4" topLeftCell="C5" activePane="bottomRight" state="frozen"/>
      <selection pane="topRight"/>
      <selection pane="bottomLeft"/>
      <selection pane="bottomRight"/>
    </sheetView>
  </sheetViews>
  <sheetFormatPr baseColWidth="10" defaultColWidth="9.1640625" defaultRowHeight="15" x14ac:dyDescent="0.2"/>
  <cols>
    <col min="1" max="1" width="4.6640625" style="184" customWidth="1"/>
    <col min="2" max="2" width="150.6640625" style="20" customWidth="1"/>
    <col min="3" max="6" width="13.5" style="184" customWidth="1"/>
    <col min="7" max="7" width="15" style="184" customWidth="1"/>
    <col min="8" max="8" width="15.1640625" style="184" customWidth="1"/>
    <col min="9" max="16384" width="9.1640625" style="184"/>
  </cols>
  <sheetData>
    <row r="1" spans="2:8" ht="18" customHeight="1" x14ac:dyDescent="0.2"/>
    <row r="2" spans="2:8" ht="18" customHeight="1" x14ac:dyDescent="0.2">
      <c r="B2" s="185" t="s">
        <v>1318</v>
      </c>
    </row>
    <row r="3" spans="2:8" ht="18" customHeight="1" x14ac:dyDescent="0.2">
      <c r="C3" s="187"/>
      <c r="D3" s="187"/>
      <c r="E3" s="187"/>
      <c r="F3" s="187"/>
      <c r="G3" s="187"/>
      <c r="H3" s="187"/>
    </row>
    <row r="4" spans="2:8" ht="20" customHeight="1" x14ac:dyDescent="0.2">
      <c r="B4" s="248" t="s">
        <v>1319</v>
      </c>
      <c r="C4" s="249" t="s">
        <v>1320</v>
      </c>
      <c r="D4" s="249" t="s">
        <v>1321</v>
      </c>
      <c r="E4" s="249" t="s">
        <v>1322</v>
      </c>
      <c r="F4" s="249" t="s">
        <v>1323</v>
      </c>
      <c r="G4" s="250" t="s">
        <v>1639</v>
      </c>
      <c r="H4" s="250" t="s">
        <v>1678</v>
      </c>
    </row>
    <row r="5" spans="2:8" ht="20" customHeight="1" x14ac:dyDescent="0.2">
      <c r="B5" s="251" t="s">
        <v>1224</v>
      </c>
      <c r="C5" s="252">
        <f t="shared" ref="C5:F5" si="0">C6</f>
        <v>0</v>
      </c>
      <c r="D5" s="252">
        <f t="shared" si="0"/>
        <v>0</v>
      </c>
      <c r="E5" s="252">
        <f t="shared" si="0"/>
        <v>12.136301</v>
      </c>
      <c r="F5" s="252">
        <f t="shared" si="0"/>
        <v>0</v>
      </c>
      <c r="G5" s="253">
        <f>G6</f>
        <v>0</v>
      </c>
      <c r="H5" s="270">
        <f>SUM(C5:G5)</f>
        <v>12.136301</v>
      </c>
    </row>
    <row r="6" spans="2:8" ht="20" customHeight="1" x14ac:dyDescent="0.2">
      <c r="B6" s="254" t="s">
        <v>26</v>
      </c>
      <c r="C6" s="255">
        <f t="shared" ref="C6:F6" si="1">C7</f>
        <v>0</v>
      </c>
      <c r="D6" s="255">
        <f t="shared" si="1"/>
        <v>0</v>
      </c>
      <c r="E6" s="255">
        <f t="shared" si="1"/>
        <v>12.136301</v>
      </c>
      <c r="F6" s="255">
        <f t="shared" si="1"/>
        <v>0</v>
      </c>
      <c r="G6" s="256">
        <f>G7</f>
        <v>0</v>
      </c>
      <c r="H6" s="271">
        <f t="shared" ref="H6:H69" si="2">SUM(C6:G6)</f>
        <v>12.136301</v>
      </c>
    </row>
    <row r="7" spans="2:8" ht="16" x14ac:dyDescent="0.2">
      <c r="B7" s="257" t="s">
        <v>1324</v>
      </c>
      <c r="C7" s="258">
        <v>0</v>
      </c>
      <c r="D7" s="258">
        <v>0</v>
      </c>
      <c r="E7" s="258">
        <v>12.136301</v>
      </c>
      <c r="F7" s="258">
        <v>0</v>
      </c>
      <c r="G7" s="259">
        <v>0</v>
      </c>
      <c r="H7" s="272">
        <f t="shared" si="2"/>
        <v>12.136301</v>
      </c>
    </row>
    <row r="8" spans="2:8" ht="20" customHeight="1" x14ac:dyDescent="0.2">
      <c r="B8" s="251" t="s">
        <v>29</v>
      </c>
      <c r="C8" s="252">
        <f t="shared" ref="C8:F8" si="3">C9+C37+C39+C42+C48+C52</f>
        <v>256.41767823000004</v>
      </c>
      <c r="D8" s="252">
        <f t="shared" si="3"/>
        <v>119.96179709</v>
      </c>
      <c r="E8" s="252">
        <f t="shared" si="3"/>
        <v>78.712040259999995</v>
      </c>
      <c r="F8" s="252">
        <f t="shared" si="3"/>
        <v>501.21123616</v>
      </c>
      <c r="G8" s="253">
        <f>G9+G37+G39+G42+G48+G52</f>
        <v>1693.4034177399999</v>
      </c>
      <c r="H8" s="270">
        <f t="shared" si="2"/>
        <v>2649.70616948</v>
      </c>
    </row>
    <row r="9" spans="2:8" ht="20" customHeight="1" x14ac:dyDescent="0.2">
      <c r="B9" s="254" t="s">
        <v>30</v>
      </c>
      <c r="C9" s="255">
        <f t="shared" ref="C9:F9" si="4">SUM(C10:C36)</f>
        <v>253.48638473000003</v>
      </c>
      <c r="D9" s="255">
        <f t="shared" si="4"/>
        <v>89.101797090000005</v>
      </c>
      <c r="E9" s="255">
        <f t="shared" si="4"/>
        <v>23.536109259999996</v>
      </c>
      <c r="F9" s="255">
        <f t="shared" si="4"/>
        <v>467.07886716000002</v>
      </c>
      <c r="G9" s="256">
        <f>SUM(G10:G36)</f>
        <v>1059.5784937399999</v>
      </c>
      <c r="H9" s="271">
        <f t="shared" si="2"/>
        <v>1892.7816519799999</v>
      </c>
    </row>
    <row r="10" spans="2:8" ht="35.25" customHeight="1" x14ac:dyDescent="0.2">
      <c r="B10" s="257" t="s">
        <v>1325</v>
      </c>
      <c r="C10" s="258">
        <v>40</v>
      </c>
      <c r="D10" s="258">
        <v>28.57142898</v>
      </c>
      <c r="E10" s="258">
        <v>0</v>
      </c>
      <c r="F10" s="258">
        <v>0</v>
      </c>
      <c r="G10" s="259">
        <v>0</v>
      </c>
      <c r="H10" s="272">
        <f t="shared" si="2"/>
        <v>68.571428980000007</v>
      </c>
    </row>
    <row r="11" spans="2:8" ht="32" x14ac:dyDescent="0.2">
      <c r="B11" s="260" t="s">
        <v>1326</v>
      </c>
      <c r="C11" s="261">
        <v>0</v>
      </c>
      <c r="D11" s="261">
        <v>0</v>
      </c>
      <c r="E11" s="261">
        <v>0</v>
      </c>
      <c r="F11" s="261">
        <v>22.895751000000001</v>
      </c>
      <c r="G11" s="262">
        <v>0</v>
      </c>
      <c r="H11" s="273">
        <f t="shared" si="2"/>
        <v>22.895751000000001</v>
      </c>
    </row>
    <row r="12" spans="2:8" ht="16" x14ac:dyDescent="0.2">
      <c r="B12" s="257" t="s">
        <v>1327</v>
      </c>
      <c r="C12" s="258">
        <v>0</v>
      </c>
      <c r="D12" s="258">
        <v>0</v>
      </c>
      <c r="E12" s="258">
        <v>0</v>
      </c>
      <c r="F12" s="258">
        <v>0</v>
      </c>
      <c r="G12" s="259">
        <v>5.89609615</v>
      </c>
      <c r="H12" s="272">
        <f t="shared" si="2"/>
        <v>5.89609615</v>
      </c>
    </row>
    <row r="13" spans="2:8" ht="16" x14ac:dyDescent="0.2">
      <c r="B13" s="260" t="s">
        <v>1328</v>
      </c>
      <c r="C13" s="261">
        <v>67.915961030000005</v>
      </c>
      <c r="D13" s="261">
        <v>6.9269143199999998</v>
      </c>
      <c r="E13" s="261">
        <v>11.017991589999999</v>
      </c>
      <c r="F13" s="261">
        <v>8.1646000000000001</v>
      </c>
      <c r="G13" s="262">
        <v>0</v>
      </c>
      <c r="H13" s="273">
        <f t="shared" si="2"/>
        <v>94.025466940000001</v>
      </c>
    </row>
    <row r="14" spans="2:8" ht="48" x14ac:dyDescent="0.2">
      <c r="B14" s="257" t="s">
        <v>1329</v>
      </c>
      <c r="C14" s="258">
        <v>0</v>
      </c>
      <c r="D14" s="258">
        <v>0</v>
      </c>
      <c r="E14" s="258">
        <v>0</v>
      </c>
      <c r="F14" s="258">
        <v>0</v>
      </c>
      <c r="G14" s="259">
        <v>243.94038395000001</v>
      </c>
      <c r="H14" s="272">
        <f t="shared" si="2"/>
        <v>243.94038395000001</v>
      </c>
    </row>
    <row r="15" spans="2:8" ht="32" x14ac:dyDescent="0.2">
      <c r="B15" s="260" t="s">
        <v>1330</v>
      </c>
      <c r="C15" s="261">
        <v>0</v>
      </c>
      <c r="D15" s="261">
        <v>0</v>
      </c>
      <c r="E15" s="261">
        <v>0</v>
      </c>
      <c r="F15" s="261">
        <v>121.919</v>
      </c>
      <c r="G15" s="262">
        <v>0</v>
      </c>
      <c r="H15" s="273">
        <f t="shared" si="2"/>
        <v>121.919</v>
      </c>
    </row>
    <row r="16" spans="2:8" ht="32" x14ac:dyDescent="0.2">
      <c r="B16" s="257" t="s">
        <v>1331</v>
      </c>
      <c r="C16" s="258">
        <v>0</v>
      </c>
      <c r="D16" s="258">
        <v>0</v>
      </c>
      <c r="E16" s="258">
        <v>0</v>
      </c>
      <c r="F16" s="258">
        <v>30</v>
      </c>
      <c r="G16" s="259">
        <v>0</v>
      </c>
      <c r="H16" s="272">
        <f t="shared" si="2"/>
        <v>30</v>
      </c>
    </row>
    <row r="17" spans="2:8" ht="48" x14ac:dyDescent="0.2">
      <c r="B17" s="260" t="s">
        <v>1332</v>
      </c>
      <c r="C17" s="261">
        <v>0</v>
      </c>
      <c r="D17" s="261">
        <v>0</v>
      </c>
      <c r="E17" s="261">
        <v>0</v>
      </c>
      <c r="F17" s="261">
        <v>0</v>
      </c>
      <c r="G17" s="262">
        <v>27.637795269999998</v>
      </c>
      <c r="H17" s="273">
        <f t="shared" si="2"/>
        <v>27.637795269999998</v>
      </c>
    </row>
    <row r="18" spans="2:8" ht="16" x14ac:dyDescent="0.2">
      <c r="B18" s="257" t="s">
        <v>1333</v>
      </c>
      <c r="C18" s="258">
        <v>0</v>
      </c>
      <c r="D18" s="258">
        <v>0</v>
      </c>
      <c r="E18" s="258">
        <v>0</v>
      </c>
      <c r="F18" s="258">
        <v>0</v>
      </c>
      <c r="G18" s="259">
        <v>30</v>
      </c>
      <c r="H18" s="272">
        <f t="shared" si="2"/>
        <v>30</v>
      </c>
    </row>
    <row r="19" spans="2:8" ht="32" x14ac:dyDescent="0.2">
      <c r="B19" s="260" t="s">
        <v>1334</v>
      </c>
      <c r="C19" s="261">
        <v>0</v>
      </c>
      <c r="D19" s="261">
        <v>45</v>
      </c>
      <c r="E19" s="261">
        <v>0</v>
      </c>
      <c r="F19" s="261">
        <v>0</v>
      </c>
      <c r="G19" s="262">
        <v>0</v>
      </c>
      <c r="H19" s="273">
        <f t="shared" si="2"/>
        <v>45</v>
      </c>
    </row>
    <row r="20" spans="2:8" ht="32" x14ac:dyDescent="0.2">
      <c r="B20" s="257" t="s">
        <v>1335</v>
      </c>
      <c r="C20" s="258">
        <v>0</v>
      </c>
      <c r="D20" s="258">
        <v>0</v>
      </c>
      <c r="E20" s="258">
        <v>0</v>
      </c>
      <c r="F20" s="258">
        <v>0</v>
      </c>
      <c r="G20" s="259">
        <v>23.089538000000001</v>
      </c>
      <c r="H20" s="272">
        <f t="shared" si="2"/>
        <v>23.089538000000001</v>
      </c>
    </row>
    <row r="21" spans="2:8" ht="32" x14ac:dyDescent="0.2">
      <c r="B21" s="260" t="s">
        <v>1336</v>
      </c>
      <c r="C21" s="261">
        <v>59.975961529999999</v>
      </c>
      <c r="D21" s="261">
        <v>2.2836537900000002</v>
      </c>
      <c r="E21" s="261">
        <v>0.24038499999999999</v>
      </c>
      <c r="F21" s="261">
        <v>0</v>
      </c>
      <c r="G21" s="262">
        <v>0</v>
      </c>
      <c r="H21" s="273">
        <f t="shared" si="2"/>
        <v>62.500000320000005</v>
      </c>
    </row>
    <row r="22" spans="2:8" ht="32" x14ac:dyDescent="0.2">
      <c r="B22" s="257" t="s">
        <v>1337</v>
      </c>
      <c r="C22" s="258">
        <v>0</v>
      </c>
      <c r="D22" s="258">
        <v>0</v>
      </c>
      <c r="E22" s="258">
        <v>0</v>
      </c>
      <c r="F22" s="258">
        <v>9.0724110099999997</v>
      </c>
      <c r="G22" s="259">
        <v>70.567454729999994</v>
      </c>
      <c r="H22" s="272">
        <f t="shared" si="2"/>
        <v>79.639865739999991</v>
      </c>
    </row>
    <row r="23" spans="2:8" ht="32" x14ac:dyDescent="0.2">
      <c r="B23" s="260" t="s">
        <v>1338</v>
      </c>
      <c r="C23" s="261">
        <v>0</v>
      </c>
      <c r="D23" s="261">
        <v>0</v>
      </c>
      <c r="E23" s="261">
        <v>0</v>
      </c>
      <c r="F23" s="261">
        <v>0</v>
      </c>
      <c r="G23" s="262">
        <v>400</v>
      </c>
      <c r="H23" s="273">
        <f t="shared" si="2"/>
        <v>400</v>
      </c>
    </row>
    <row r="24" spans="2:8" ht="32" x14ac:dyDescent="0.2">
      <c r="B24" s="257" t="s">
        <v>1339</v>
      </c>
      <c r="C24" s="258">
        <v>0</v>
      </c>
      <c r="D24" s="258">
        <v>0</v>
      </c>
      <c r="E24" s="258">
        <v>9.3781326699999994</v>
      </c>
      <c r="F24" s="258">
        <v>16.576949089999999</v>
      </c>
      <c r="G24" s="259">
        <v>1.4081494299999999</v>
      </c>
      <c r="H24" s="272">
        <f t="shared" si="2"/>
        <v>27.36323119</v>
      </c>
    </row>
    <row r="25" spans="2:8" ht="32" x14ac:dyDescent="0.2">
      <c r="B25" s="260" t="s">
        <v>1340</v>
      </c>
      <c r="C25" s="261">
        <v>0</v>
      </c>
      <c r="D25" s="261">
        <v>0</v>
      </c>
      <c r="E25" s="261">
        <v>0</v>
      </c>
      <c r="F25" s="261">
        <v>0</v>
      </c>
      <c r="G25" s="262">
        <v>214.28571428999999</v>
      </c>
      <c r="H25" s="273">
        <f t="shared" si="2"/>
        <v>214.28571428999999</v>
      </c>
    </row>
    <row r="26" spans="2:8" ht="32" x14ac:dyDescent="0.2">
      <c r="B26" s="257" t="s">
        <v>1637</v>
      </c>
      <c r="C26" s="258">
        <v>0</v>
      </c>
      <c r="D26" s="258">
        <v>0</v>
      </c>
      <c r="E26" s="258">
        <v>1.8996</v>
      </c>
      <c r="F26" s="258">
        <v>3.7991999999999999</v>
      </c>
      <c r="G26" s="259">
        <v>0</v>
      </c>
      <c r="H26" s="272">
        <f t="shared" si="2"/>
        <v>5.6988000000000003</v>
      </c>
    </row>
    <row r="27" spans="2:8" ht="32" x14ac:dyDescent="0.2">
      <c r="B27" s="260" t="s">
        <v>1341</v>
      </c>
      <c r="C27" s="261">
        <v>0</v>
      </c>
      <c r="D27" s="261">
        <v>0</v>
      </c>
      <c r="E27" s="261">
        <v>0</v>
      </c>
      <c r="F27" s="261">
        <v>4.6656000000000004</v>
      </c>
      <c r="G27" s="262">
        <v>18.662400000000002</v>
      </c>
      <c r="H27" s="273">
        <f t="shared" si="2"/>
        <v>23.328000000000003</v>
      </c>
    </row>
    <row r="28" spans="2:8" ht="16" x14ac:dyDescent="0.2">
      <c r="B28" s="257" t="s">
        <v>1342</v>
      </c>
      <c r="C28" s="258">
        <v>30.5</v>
      </c>
      <c r="D28" s="258">
        <v>0</v>
      </c>
      <c r="E28" s="258">
        <v>1</v>
      </c>
      <c r="F28" s="258">
        <v>0</v>
      </c>
      <c r="G28" s="259">
        <v>0</v>
      </c>
      <c r="H28" s="272">
        <f t="shared" si="2"/>
        <v>31.5</v>
      </c>
    </row>
    <row r="29" spans="2:8" ht="32" x14ac:dyDescent="0.2">
      <c r="B29" s="260" t="s">
        <v>1343</v>
      </c>
      <c r="C29" s="261">
        <v>12.5</v>
      </c>
      <c r="D29" s="261">
        <v>0</v>
      </c>
      <c r="E29" s="261">
        <v>0</v>
      </c>
      <c r="F29" s="261">
        <v>0</v>
      </c>
      <c r="G29" s="262">
        <v>0</v>
      </c>
      <c r="H29" s="273">
        <f t="shared" si="2"/>
        <v>12.5</v>
      </c>
    </row>
    <row r="30" spans="2:8" ht="16" x14ac:dyDescent="0.2">
      <c r="B30" s="257" t="s">
        <v>1344</v>
      </c>
      <c r="C30" s="258">
        <v>12.5</v>
      </c>
      <c r="D30" s="258">
        <v>0</v>
      </c>
      <c r="E30" s="258">
        <v>0</v>
      </c>
      <c r="F30" s="258">
        <v>0</v>
      </c>
      <c r="G30" s="259">
        <v>0</v>
      </c>
      <c r="H30" s="272">
        <f t="shared" si="2"/>
        <v>12.5</v>
      </c>
    </row>
    <row r="31" spans="2:8" ht="16" x14ac:dyDescent="0.2">
      <c r="B31" s="260" t="s">
        <v>1345</v>
      </c>
      <c r="C31" s="261">
        <v>0</v>
      </c>
      <c r="D31" s="261">
        <v>5.3997999999999999</v>
      </c>
      <c r="E31" s="261">
        <v>0</v>
      </c>
      <c r="F31" s="261">
        <v>0</v>
      </c>
      <c r="G31" s="262">
        <v>0</v>
      </c>
      <c r="H31" s="273">
        <f t="shared" si="2"/>
        <v>5.3997999999999999</v>
      </c>
    </row>
    <row r="32" spans="2:8" ht="16" x14ac:dyDescent="0.2">
      <c r="B32" s="257" t="s">
        <v>1346</v>
      </c>
      <c r="C32" s="258">
        <v>21.878462170000002</v>
      </c>
      <c r="D32" s="258">
        <v>0</v>
      </c>
      <c r="E32" s="258">
        <v>0</v>
      </c>
      <c r="F32" s="258">
        <v>0</v>
      </c>
      <c r="G32" s="259">
        <v>0</v>
      </c>
      <c r="H32" s="272">
        <f t="shared" si="2"/>
        <v>21.878462170000002</v>
      </c>
    </row>
    <row r="33" spans="2:8" ht="16" x14ac:dyDescent="0.2">
      <c r="B33" s="260" t="s">
        <v>1347</v>
      </c>
      <c r="C33" s="261">
        <v>0</v>
      </c>
      <c r="D33" s="261">
        <v>0</v>
      </c>
      <c r="E33" s="261">
        <v>0</v>
      </c>
      <c r="F33" s="261">
        <v>200</v>
      </c>
      <c r="G33" s="262">
        <v>0</v>
      </c>
      <c r="H33" s="273">
        <f t="shared" si="2"/>
        <v>200</v>
      </c>
    </row>
    <row r="34" spans="2:8" ht="32" x14ac:dyDescent="0.2">
      <c r="B34" s="257" t="s">
        <v>1348</v>
      </c>
      <c r="C34" s="258">
        <v>0</v>
      </c>
      <c r="D34" s="258">
        <v>0.92</v>
      </c>
      <c r="E34" s="258">
        <v>0</v>
      </c>
      <c r="F34" s="258">
        <v>0</v>
      </c>
      <c r="G34" s="259">
        <v>0</v>
      </c>
      <c r="H34" s="272">
        <f t="shared" si="2"/>
        <v>0.92</v>
      </c>
    </row>
    <row r="35" spans="2:8" ht="16" x14ac:dyDescent="0.2">
      <c r="B35" s="260" t="s">
        <v>1349</v>
      </c>
      <c r="C35" s="261">
        <v>8.2159999999999993</v>
      </c>
      <c r="D35" s="261">
        <v>0</v>
      </c>
      <c r="E35" s="261">
        <v>0</v>
      </c>
      <c r="F35" s="261">
        <v>0</v>
      </c>
      <c r="G35" s="262">
        <v>0</v>
      </c>
      <c r="H35" s="273">
        <f t="shared" si="2"/>
        <v>8.2159999999999993</v>
      </c>
    </row>
    <row r="36" spans="2:8" ht="16" x14ac:dyDescent="0.2">
      <c r="B36" s="257" t="s">
        <v>1350</v>
      </c>
      <c r="C36" s="258">
        <v>0</v>
      </c>
      <c r="D36" s="258">
        <v>0</v>
      </c>
      <c r="E36" s="258">
        <v>0</v>
      </c>
      <c r="F36" s="258">
        <v>49.985356060000001</v>
      </c>
      <c r="G36" s="259">
        <v>24.090961920000002</v>
      </c>
      <c r="H36" s="272">
        <f t="shared" si="2"/>
        <v>74.076317979999999</v>
      </c>
    </row>
    <row r="37" spans="2:8" ht="20" customHeight="1" x14ac:dyDescent="0.2">
      <c r="B37" s="254" t="s">
        <v>33</v>
      </c>
      <c r="C37" s="255">
        <f t="shared" ref="C37:F37" si="5">C38</f>
        <v>0</v>
      </c>
      <c r="D37" s="255">
        <f t="shared" si="5"/>
        <v>0</v>
      </c>
      <c r="E37" s="255">
        <f t="shared" si="5"/>
        <v>0</v>
      </c>
      <c r="F37" s="255">
        <f t="shared" si="5"/>
        <v>0</v>
      </c>
      <c r="G37" s="256">
        <f>G38</f>
        <v>500</v>
      </c>
      <c r="H37" s="271">
        <f t="shared" si="2"/>
        <v>500</v>
      </c>
    </row>
    <row r="38" spans="2:8" ht="32" x14ac:dyDescent="0.2">
      <c r="B38" s="260" t="s">
        <v>1351</v>
      </c>
      <c r="C38" s="261">
        <v>0</v>
      </c>
      <c r="D38" s="261">
        <v>0</v>
      </c>
      <c r="E38" s="261">
        <v>0</v>
      </c>
      <c r="F38" s="261">
        <v>0</v>
      </c>
      <c r="G38" s="262">
        <v>500</v>
      </c>
      <c r="H38" s="273">
        <f t="shared" si="2"/>
        <v>500</v>
      </c>
    </row>
    <row r="39" spans="2:8" ht="20" customHeight="1" x14ac:dyDescent="0.2">
      <c r="B39" s="254" t="s">
        <v>38</v>
      </c>
      <c r="C39" s="255">
        <f t="shared" ref="C39:F39" si="6">SUM(C40:C41)</f>
        <v>0</v>
      </c>
      <c r="D39" s="255">
        <f t="shared" si="6"/>
        <v>0</v>
      </c>
      <c r="E39" s="255">
        <f t="shared" si="6"/>
        <v>0</v>
      </c>
      <c r="F39" s="255">
        <f t="shared" si="6"/>
        <v>15.6884</v>
      </c>
      <c r="G39" s="256">
        <f>SUM(G40:G41)</f>
        <v>0</v>
      </c>
      <c r="H39" s="271">
        <f t="shared" si="2"/>
        <v>15.6884</v>
      </c>
    </row>
    <row r="40" spans="2:8" ht="16" x14ac:dyDescent="0.2">
      <c r="B40" s="257" t="s">
        <v>1352</v>
      </c>
      <c r="C40" s="258">
        <v>0</v>
      </c>
      <c r="D40" s="258">
        <v>0</v>
      </c>
      <c r="E40" s="258">
        <v>0</v>
      </c>
      <c r="F40" s="258">
        <v>9.0884</v>
      </c>
      <c r="G40" s="259">
        <v>0</v>
      </c>
      <c r="H40" s="272">
        <f t="shared" si="2"/>
        <v>9.0884</v>
      </c>
    </row>
    <row r="41" spans="2:8" ht="16" x14ac:dyDescent="0.2">
      <c r="B41" s="260" t="s">
        <v>1353</v>
      </c>
      <c r="C41" s="261">
        <v>0</v>
      </c>
      <c r="D41" s="261">
        <v>0</v>
      </c>
      <c r="E41" s="261">
        <v>0</v>
      </c>
      <c r="F41" s="261">
        <v>6.6</v>
      </c>
      <c r="G41" s="262">
        <v>0</v>
      </c>
      <c r="H41" s="273">
        <f t="shared" si="2"/>
        <v>6.6</v>
      </c>
    </row>
    <row r="42" spans="2:8" ht="20" customHeight="1" x14ac:dyDescent="0.2">
      <c r="B42" s="254" t="s">
        <v>40</v>
      </c>
      <c r="C42" s="255">
        <f t="shared" ref="C42:F42" si="7">SUM(C43:C47)</f>
        <v>0</v>
      </c>
      <c r="D42" s="255">
        <f t="shared" si="7"/>
        <v>28.5</v>
      </c>
      <c r="E42" s="255">
        <f t="shared" si="7"/>
        <v>14.606531</v>
      </c>
      <c r="F42" s="255">
        <f t="shared" si="7"/>
        <v>15.752885000000001</v>
      </c>
      <c r="G42" s="256">
        <f>SUM(G43:G47)</f>
        <v>133.82492400000001</v>
      </c>
      <c r="H42" s="271">
        <f t="shared" si="2"/>
        <v>192.68434000000002</v>
      </c>
    </row>
    <row r="43" spans="2:8" ht="16" x14ac:dyDescent="0.2">
      <c r="B43" s="257" t="s">
        <v>1354</v>
      </c>
      <c r="C43" s="258">
        <v>0</v>
      </c>
      <c r="D43" s="258">
        <v>0</v>
      </c>
      <c r="E43" s="258">
        <v>0</v>
      </c>
      <c r="F43" s="258">
        <v>0</v>
      </c>
      <c r="G43" s="259">
        <v>8.4</v>
      </c>
      <c r="H43" s="272">
        <f t="shared" si="2"/>
        <v>8.4</v>
      </c>
    </row>
    <row r="44" spans="2:8" ht="32" x14ac:dyDescent="0.2">
      <c r="B44" s="260" t="s">
        <v>1355</v>
      </c>
      <c r="C44" s="261">
        <v>0</v>
      </c>
      <c r="D44" s="261">
        <v>0</v>
      </c>
      <c r="E44" s="261">
        <v>0</v>
      </c>
      <c r="F44" s="261">
        <v>0</v>
      </c>
      <c r="G44" s="262">
        <v>47</v>
      </c>
      <c r="H44" s="273">
        <f t="shared" si="2"/>
        <v>47</v>
      </c>
    </row>
    <row r="45" spans="2:8" ht="32" x14ac:dyDescent="0.2">
      <c r="B45" s="257" t="s">
        <v>1356</v>
      </c>
      <c r="C45" s="258">
        <v>0</v>
      </c>
      <c r="D45" s="258">
        <v>0</v>
      </c>
      <c r="E45" s="258">
        <v>13.512971</v>
      </c>
      <c r="F45" s="258">
        <v>0</v>
      </c>
      <c r="G45" s="259">
        <v>52.804856999999998</v>
      </c>
      <c r="H45" s="272">
        <f t="shared" si="2"/>
        <v>66.317827999999992</v>
      </c>
    </row>
    <row r="46" spans="2:8" ht="16" x14ac:dyDescent="0.2">
      <c r="B46" s="260" t="s">
        <v>1357</v>
      </c>
      <c r="C46" s="261">
        <v>0</v>
      </c>
      <c r="D46" s="261">
        <v>28.5</v>
      </c>
      <c r="E46" s="261">
        <v>0</v>
      </c>
      <c r="F46" s="261">
        <v>13.178003</v>
      </c>
      <c r="G46" s="262">
        <v>25.434722000000001</v>
      </c>
      <c r="H46" s="273">
        <f t="shared" si="2"/>
        <v>67.112725000000012</v>
      </c>
    </row>
    <row r="47" spans="2:8" ht="16" x14ac:dyDescent="0.2">
      <c r="B47" s="257" t="s">
        <v>1358</v>
      </c>
      <c r="C47" s="258">
        <v>0</v>
      </c>
      <c r="D47" s="258">
        <v>0</v>
      </c>
      <c r="E47" s="258">
        <v>1.0935600000000001</v>
      </c>
      <c r="F47" s="258">
        <v>2.5748820000000001</v>
      </c>
      <c r="G47" s="259">
        <v>0.18534500000000001</v>
      </c>
      <c r="H47" s="272">
        <f t="shared" si="2"/>
        <v>3.8537870000000001</v>
      </c>
    </row>
    <row r="48" spans="2:8" ht="20" customHeight="1" x14ac:dyDescent="0.2">
      <c r="B48" s="254" t="s">
        <v>44</v>
      </c>
      <c r="C48" s="255">
        <f t="shared" ref="C48:F48" si="8">SUM(C49:C51)</f>
        <v>2.9312934999999998</v>
      </c>
      <c r="D48" s="255">
        <f t="shared" si="8"/>
        <v>2.36</v>
      </c>
      <c r="E48" s="255">
        <f t="shared" si="8"/>
        <v>40.569400000000002</v>
      </c>
      <c r="F48" s="255">
        <f t="shared" si="8"/>
        <v>0</v>
      </c>
      <c r="G48" s="256">
        <f>SUM(G49:G51)</f>
        <v>0</v>
      </c>
      <c r="H48" s="271">
        <f t="shared" si="2"/>
        <v>45.860693500000004</v>
      </c>
    </row>
    <row r="49" spans="2:8" ht="16" x14ac:dyDescent="0.2">
      <c r="B49" s="260" t="s">
        <v>1359</v>
      </c>
      <c r="C49" s="261">
        <v>0</v>
      </c>
      <c r="D49" s="261">
        <v>0</v>
      </c>
      <c r="E49" s="261">
        <v>39.389400000000002</v>
      </c>
      <c r="F49" s="261">
        <v>0</v>
      </c>
      <c r="G49" s="262">
        <v>0</v>
      </c>
      <c r="H49" s="273">
        <f t="shared" si="2"/>
        <v>39.389400000000002</v>
      </c>
    </row>
    <row r="50" spans="2:8" ht="21.75" customHeight="1" x14ac:dyDescent="0.2">
      <c r="B50" s="257" t="s">
        <v>1360</v>
      </c>
      <c r="C50" s="258">
        <v>0.57129350000000001</v>
      </c>
      <c r="D50" s="258">
        <v>0</v>
      </c>
      <c r="E50" s="258">
        <v>0</v>
      </c>
      <c r="F50" s="258">
        <v>0</v>
      </c>
      <c r="G50" s="259">
        <v>0</v>
      </c>
      <c r="H50" s="272">
        <f t="shared" si="2"/>
        <v>0.57129350000000001</v>
      </c>
    </row>
    <row r="51" spans="2:8" ht="16" x14ac:dyDescent="0.2">
      <c r="B51" s="260" t="s">
        <v>1361</v>
      </c>
      <c r="C51" s="261">
        <v>2.36</v>
      </c>
      <c r="D51" s="261">
        <v>2.36</v>
      </c>
      <c r="E51" s="261">
        <v>1.18</v>
      </c>
      <c r="F51" s="261">
        <v>0</v>
      </c>
      <c r="G51" s="262">
        <v>0</v>
      </c>
      <c r="H51" s="273">
        <f t="shared" si="2"/>
        <v>5.8999999999999995</v>
      </c>
    </row>
    <row r="52" spans="2:8" ht="20" customHeight="1" x14ac:dyDescent="0.2">
      <c r="B52" s="254" t="s">
        <v>51</v>
      </c>
      <c r="C52" s="255">
        <f t="shared" ref="C52:F52" si="9">C53</f>
        <v>0</v>
      </c>
      <c r="D52" s="255">
        <f t="shared" si="9"/>
        <v>0</v>
      </c>
      <c r="E52" s="255">
        <f t="shared" si="9"/>
        <v>0</v>
      </c>
      <c r="F52" s="255">
        <f t="shared" si="9"/>
        <v>2.691084</v>
      </c>
      <c r="G52" s="256">
        <f>G53</f>
        <v>0</v>
      </c>
      <c r="H52" s="271">
        <f t="shared" si="2"/>
        <v>2.691084</v>
      </c>
    </row>
    <row r="53" spans="2:8" ht="16" x14ac:dyDescent="0.2">
      <c r="B53" s="257" t="s">
        <v>1362</v>
      </c>
      <c r="C53" s="258">
        <v>0</v>
      </c>
      <c r="D53" s="258">
        <v>0</v>
      </c>
      <c r="E53" s="258">
        <v>0</v>
      </c>
      <c r="F53" s="258">
        <v>2.691084</v>
      </c>
      <c r="G53" s="259">
        <v>0</v>
      </c>
      <c r="H53" s="272">
        <f t="shared" si="2"/>
        <v>2.691084</v>
      </c>
    </row>
    <row r="54" spans="2:8" ht="20" customHeight="1" x14ac:dyDescent="0.2">
      <c r="B54" s="251" t="s">
        <v>56</v>
      </c>
      <c r="C54" s="252">
        <f t="shared" ref="C54:F54" si="10">C55+C57</f>
        <v>0</v>
      </c>
      <c r="D54" s="252">
        <f t="shared" si="10"/>
        <v>17.041207360000001</v>
      </c>
      <c r="E54" s="252">
        <f t="shared" si="10"/>
        <v>8.1603569999999994</v>
      </c>
      <c r="F54" s="252">
        <f t="shared" si="10"/>
        <v>4.6345000000000001</v>
      </c>
      <c r="G54" s="253">
        <f>G55+G57</f>
        <v>0</v>
      </c>
      <c r="H54" s="270">
        <f t="shared" si="2"/>
        <v>29.836064359999998</v>
      </c>
    </row>
    <row r="55" spans="2:8" ht="20" customHeight="1" x14ac:dyDescent="0.2">
      <c r="B55" s="254" t="s">
        <v>59</v>
      </c>
      <c r="C55" s="255">
        <f t="shared" ref="C55:F55" si="11">C56</f>
        <v>0</v>
      </c>
      <c r="D55" s="255">
        <f t="shared" si="11"/>
        <v>3.54120736</v>
      </c>
      <c r="E55" s="255">
        <f t="shared" si="11"/>
        <v>0</v>
      </c>
      <c r="F55" s="255">
        <f t="shared" si="11"/>
        <v>1.742</v>
      </c>
      <c r="G55" s="256">
        <f>G56</f>
        <v>0</v>
      </c>
      <c r="H55" s="271">
        <f t="shared" si="2"/>
        <v>5.2832073600000005</v>
      </c>
    </row>
    <row r="56" spans="2:8" ht="16" x14ac:dyDescent="0.2">
      <c r="B56" s="260" t="s">
        <v>1363</v>
      </c>
      <c r="C56" s="263">
        <v>0</v>
      </c>
      <c r="D56" s="263">
        <v>3.54120736</v>
      </c>
      <c r="E56" s="263">
        <v>0</v>
      </c>
      <c r="F56" s="263">
        <v>1.742</v>
      </c>
      <c r="G56" s="264">
        <v>0</v>
      </c>
      <c r="H56" s="274">
        <f t="shared" si="2"/>
        <v>5.2832073600000005</v>
      </c>
    </row>
    <row r="57" spans="2:8" ht="20" customHeight="1" x14ac:dyDescent="0.2">
      <c r="B57" s="254" t="s">
        <v>61</v>
      </c>
      <c r="C57" s="255">
        <f t="shared" ref="C57:F57" si="12">SUM(C58:C59)</f>
        <v>0</v>
      </c>
      <c r="D57" s="255">
        <f t="shared" si="12"/>
        <v>13.5</v>
      </c>
      <c r="E57" s="255">
        <f t="shared" si="12"/>
        <v>8.1603569999999994</v>
      </c>
      <c r="F57" s="255">
        <f t="shared" si="12"/>
        <v>2.8925000000000001</v>
      </c>
      <c r="G57" s="256">
        <f>SUM(G58:G59)</f>
        <v>0</v>
      </c>
      <c r="H57" s="271">
        <f t="shared" si="2"/>
        <v>24.552856999999996</v>
      </c>
    </row>
    <row r="58" spans="2:8" ht="32" x14ac:dyDescent="0.2">
      <c r="B58" s="257" t="s">
        <v>1364</v>
      </c>
      <c r="C58" s="265">
        <v>0</v>
      </c>
      <c r="D58" s="265">
        <v>13.5</v>
      </c>
      <c r="E58" s="265">
        <v>0</v>
      </c>
      <c r="F58" s="265">
        <v>2.8925000000000001</v>
      </c>
      <c r="G58" s="266">
        <v>0</v>
      </c>
      <c r="H58" s="275">
        <f t="shared" si="2"/>
        <v>16.392499999999998</v>
      </c>
    </row>
    <row r="59" spans="2:8" ht="48" x14ac:dyDescent="0.2">
      <c r="B59" s="260" t="s">
        <v>1365</v>
      </c>
      <c r="C59" s="261">
        <v>0</v>
      </c>
      <c r="D59" s="261">
        <v>0</v>
      </c>
      <c r="E59" s="261">
        <v>8.1603569999999994</v>
      </c>
      <c r="F59" s="261">
        <v>0</v>
      </c>
      <c r="G59" s="262">
        <v>0</v>
      </c>
      <c r="H59" s="273">
        <f t="shared" si="2"/>
        <v>8.1603569999999994</v>
      </c>
    </row>
    <row r="60" spans="2:8" ht="20" customHeight="1" x14ac:dyDescent="0.2">
      <c r="B60" s="251" t="s">
        <v>63</v>
      </c>
      <c r="C60" s="252">
        <f t="shared" ref="C60:F60" si="13">C61+C63+C65+C70+C73</f>
        <v>43</v>
      </c>
      <c r="D60" s="252">
        <f t="shared" si="13"/>
        <v>0</v>
      </c>
      <c r="E60" s="252">
        <f t="shared" si="13"/>
        <v>3.13</v>
      </c>
      <c r="F60" s="252">
        <f t="shared" si="13"/>
        <v>20.334685499999999</v>
      </c>
      <c r="G60" s="253">
        <f>G61+G63+G65+G70+G73</f>
        <v>242.1362924</v>
      </c>
      <c r="H60" s="270">
        <f t="shared" si="2"/>
        <v>308.60097789999998</v>
      </c>
    </row>
    <row r="61" spans="2:8" ht="20" customHeight="1" x14ac:dyDescent="0.2">
      <c r="B61" s="254" t="s">
        <v>64</v>
      </c>
      <c r="C61" s="255">
        <f t="shared" ref="C61:F61" si="14">C62</f>
        <v>0</v>
      </c>
      <c r="D61" s="255">
        <f t="shared" si="14"/>
        <v>0</v>
      </c>
      <c r="E61" s="255">
        <f t="shared" si="14"/>
        <v>0</v>
      </c>
      <c r="F61" s="255">
        <f t="shared" si="14"/>
        <v>0</v>
      </c>
      <c r="G61" s="256">
        <f>G62</f>
        <v>62.654717679999997</v>
      </c>
      <c r="H61" s="271">
        <f t="shared" si="2"/>
        <v>62.654717679999997</v>
      </c>
    </row>
    <row r="62" spans="2:8" ht="24.75" customHeight="1" x14ac:dyDescent="0.2">
      <c r="B62" s="257" t="s">
        <v>1366</v>
      </c>
      <c r="C62" s="258">
        <v>0</v>
      </c>
      <c r="D62" s="258">
        <v>0</v>
      </c>
      <c r="E62" s="258">
        <v>0</v>
      </c>
      <c r="F62" s="258">
        <v>0</v>
      </c>
      <c r="G62" s="259">
        <v>62.654717679999997</v>
      </c>
      <c r="H62" s="272">
        <f t="shared" si="2"/>
        <v>62.654717679999997</v>
      </c>
    </row>
    <row r="63" spans="2:8" ht="20" customHeight="1" x14ac:dyDescent="0.2">
      <c r="B63" s="254" t="s">
        <v>66</v>
      </c>
      <c r="C63" s="255">
        <f t="shared" ref="C63:F63" si="15">C64</f>
        <v>0</v>
      </c>
      <c r="D63" s="255">
        <f t="shared" si="15"/>
        <v>0</v>
      </c>
      <c r="E63" s="255">
        <f t="shared" si="15"/>
        <v>0</v>
      </c>
      <c r="F63" s="255">
        <f t="shared" si="15"/>
        <v>0</v>
      </c>
      <c r="G63" s="256">
        <f>G64</f>
        <v>50</v>
      </c>
      <c r="H63" s="271">
        <f t="shared" si="2"/>
        <v>50</v>
      </c>
    </row>
    <row r="64" spans="2:8" ht="32" x14ac:dyDescent="0.2">
      <c r="B64" s="260" t="s">
        <v>1367</v>
      </c>
      <c r="C64" s="261">
        <v>0</v>
      </c>
      <c r="D64" s="261">
        <v>0</v>
      </c>
      <c r="E64" s="261">
        <v>0</v>
      </c>
      <c r="F64" s="261">
        <v>0</v>
      </c>
      <c r="G64" s="262">
        <v>50</v>
      </c>
      <c r="H64" s="273">
        <f t="shared" si="2"/>
        <v>50</v>
      </c>
    </row>
    <row r="65" spans="2:8" ht="20" customHeight="1" x14ac:dyDescent="0.2">
      <c r="B65" s="254" t="s">
        <v>74</v>
      </c>
      <c r="C65" s="255">
        <f t="shared" ref="C65:F65" si="16">SUM(C66:C69)</f>
        <v>0</v>
      </c>
      <c r="D65" s="255">
        <f t="shared" si="16"/>
        <v>0</v>
      </c>
      <c r="E65" s="255">
        <f t="shared" si="16"/>
        <v>3.13</v>
      </c>
      <c r="F65" s="255">
        <f t="shared" si="16"/>
        <v>20.334685499999999</v>
      </c>
      <c r="G65" s="256">
        <f>SUM(G66:G69)</f>
        <v>51.3710126</v>
      </c>
      <c r="H65" s="271">
        <f t="shared" si="2"/>
        <v>74.835698100000002</v>
      </c>
    </row>
    <row r="66" spans="2:8" ht="32" x14ac:dyDescent="0.2">
      <c r="B66" s="257" t="s">
        <v>1368</v>
      </c>
      <c r="C66" s="258">
        <v>0</v>
      </c>
      <c r="D66" s="258">
        <v>0</v>
      </c>
      <c r="E66" s="258">
        <v>0</v>
      </c>
      <c r="F66" s="258">
        <v>0</v>
      </c>
      <c r="G66" s="259">
        <v>21.3710126</v>
      </c>
      <c r="H66" s="272">
        <f t="shared" si="2"/>
        <v>21.3710126</v>
      </c>
    </row>
    <row r="67" spans="2:8" ht="16" x14ac:dyDescent="0.2">
      <c r="B67" s="260" t="s">
        <v>1369</v>
      </c>
      <c r="C67" s="261">
        <v>0</v>
      </c>
      <c r="D67" s="261">
        <v>0</v>
      </c>
      <c r="E67" s="261">
        <v>3.13</v>
      </c>
      <c r="F67" s="261">
        <v>0</v>
      </c>
      <c r="G67" s="262">
        <v>0</v>
      </c>
      <c r="H67" s="273">
        <f t="shared" si="2"/>
        <v>3.13</v>
      </c>
    </row>
    <row r="68" spans="2:8" ht="32" x14ac:dyDescent="0.2">
      <c r="B68" s="257" t="s">
        <v>1367</v>
      </c>
      <c r="C68" s="258">
        <v>0</v>
      </c>
      <c r="D68" s="258">
        <v>0</v>
      </c>
      <c r="E68" s="258">
        <v>0</v>
      </c>
      <c r="F68" s="258">
        <v>0</v>
      </c>
      <c r="G68" s="259">
        <v>30</v>
      </c>
      <c r="H68" s="272">
        <f t="shared" si="2"/>
        <v>30</v>
      </c>
    </row>
    <row r="69" spans="2:8" ht="16" x14ac:dyDescent="0.2">
      <c r="B69" s="260" t="s">
        <v>1370</v>
      </c>
      <c r="C69" s="261">
        <v>0</v>
      </c>
      <c r="D69" s="261">
        <v>0</v>
      </c>
      <c r="E69" s="261">
        <v>0</v>
      </c>
      <c r="F69" s="261">
        <v>20.334685499999999</v>
      </c>
      <c r="G69" s="262">
        <v>0</v>
      </c>
      <c r="H69" s="273">
        <f t="shared" si="2"/>
        <v>20.334685499999999</v>
      </c>
    </row>
    <row r="70" spans="2:8" ht="20" customHeight="1" x14ac:dyDescent="0.2">
      <c r="B70" s="254" t="s">
        <v>78</v>
      </c>
      <c r="C70" s="255">
        <f t="shared" ref="C70:F70" si="17">C71+C72</f>
        <v>43</v>
      </c>
      <c r="D70" s="255">
        <f t="shared" si="17"/>
        <v>0</v>
      </c>
      <c r="E70" s="255">
        <f t="shared" si="17"/>
        <v>0</v>
      </c>
      <c r="F70" s="255">
        <f t="shared" si="17"/>
        <v>0</v>
      </c>
      <c r="G70" s="256">
        <f>G71+G72</f>
        <v>0.11016212</v>
      </c>
      <c r="H70" s="271">
        <f t="shared" ref="H70:H89" si="18">SUM(C70:G70)</f>
        <v>43.110162119999998</v>
      </c>
    </row>
    <row r="71" spans="2:8" ht="24" customHeight="1" x14ac:dyDescent="0.2">
      <c r="B71" s="257" t="s">
        <v>1371</v>
      </c>
      <c r="C71" s="258">
        <v>43</v>
      </c>
      <c r="D71" s="258">
        <v>0</v>
      </c>
      <c r="E71" s="258">
        <v>0</v>
      </c>
      <c r="F71" s="258">
        <v>0</v>
      </c>
      <c r="G71" s="259">
        <v>0</v>
      </c>
      <c r="H71" s="272">
        <f t="shared" si="18"/>
        <v>43</v>
      </c>
    </row>
    <row r="72" spans="2:8" ht="24" customHeight="1" x14ac:dyDescent="0.2">
      <c r="B72" s="260" t="s">
        <v>1370</v>
      </c>
      <c r="C72" s="261">
        <v>0</v>
      </c>
      <c r="D72" s="261">
        <v>0</v>
      </c>
      <c r="E72" s="261">
        <v>0</v>
      </c>
      <c r="F72" s="261">
        <v>0</v>
      </c>
      <c r="G72" s="262">
        <v>0.11016212</v>
      </c>
      <c r="H72" s="273">
        <f t="shared" si="18"/>
        <v>0.11016212</v>
      </c>
    </row>
    <row r="73" spans="2:8" ht="20" customHeight="1" x14ac:dyDescent="0.2">
      <c r="B73" s="254" t="s">
        <v>81</v>
      </c>
      <c r="C73" s="255">
        <f t="shared" ref="C73:F73" si="19">C74</f>
        <v>0</v>
      </c>
      <c r="D73" s="255">
        <f t="shared" si="19"/>
        <v>0</v>
      </c>
      <c r="E73" s="255">
        <f t="shared" si="19"/>
        <v>0</v>
      </c>
      <c r="F73" s="255">
        <f t="shared" si="19"/>
        <v>0</v>
      </c>
      <c r="G73" s="256">
        <f>G74</f>
        <v>78.000399999999999</v>
      </c>
      <c r="H73" s="271">
        <f t="shared" si="18"/>
        <v>78.000399999999999</v>
      </c>
    </row>
    <row r="74" spans="2:8" ht="23.25" customHeight="1" x14ac:dyDescent="0.2">
      <c r="B74" s="257" t="s">
        <v>1372</v>
      </c>
      <c r="C74" s="258">
        <v>0</v>
      </c>
      <c r="D74" s="258">
        <v>0</v>
      </c>
      <c r="E74" s="258">
        <v>0</v>
      </c>
      <c r="F74" s="258">
        <v>0</v>
      </c>
      <c r="G74" s="259">
        <v>78.000399999999999</v>
      </c>
      <c r="H74" s="272">
        <f t="shared" si="18"/>
        <v>78.000399999999999</v>
      </c>
    </row>
    <row r="75" spans="2:8" ht="20" customHeight="1" x14ac:dyDescent="0.2">
      <c r="B75" s="251" t="s">
        <v>87</v>
      </c>
      <c r="C75" s="252">
        <f t="shared" ref="C75:F75" si="20">C76</f>
        <v>0</v>
      </c>
      <c r="D75" s="252">
        <f t="shared" si="20"/>
        <v>0</v>
      </c>
      <c r="E75" s="252">
        <f t="shared" si="20"/>
        <v>0</v>
      </c>
      <c r="F75" s="252">
        <f t="shared" si="20"/>
        <v>0</v>
      </c>
      <c r="G75" s="253">
        <f>G76</f>
        <v>95</v>
      </c>
      <c r="H75" s="270">
        <f t="shared" si="18"/>
        <v>95</v>
      </c>
    </row>
    <row r="76" spans="2:8" ht="20" customHeight="1" x14ac:dyDescent="0.2">
      <c r="B76" s="254" t="s">
        <v>92</v>
      </c>
      <c r="C76" s="255">
        <v>0</v>
      </c>
      <c r="D76" s="255">
        <v>0</v>
      </c>
      <c r="E76" s="255">
        <v>0</v>
      </c>
      <c r="F76" s="255">
        <v>0</v>
      </c>
      <c r="G76" s="256">
        <f>G77+G78</f>
        <v>95</v>
      </c>
      <c r="H76" s="271">
        <f t="shared" si="18"/>
        <v>95</v>
      </c>
    </row>
    <row r="77" spans="2:8" ht="16" x14ac:dyDescent="0.2">
      <c r="B77" s="260" t="s">
        <v>1373</v>
      </c>
      <c r="C77" s="261">
        <v>0</v>
      </c>
      <c r="D77" s="261">
        <v>0</v>
      </c>
      <c r="E77" s="261">
        <v>0</v>
      </c>
      <c r="F77" s="261">
        <v>0</v>
      </c>
      <c r="G77" s="262">
        <v>15</v>
      </c>
      <c r="H77" s="273">
        <f t="shared" si="18"/>
        <v>15</v>
      </c>
    </row>
    <row r="78" spans="2:8" ht="16" x14ac:dyDescent="0.2">
      <c r="B78" s="257" t="s">
        <v>1374</v>
      </c>
      <c r="C78" s="258">
        <v>0</v>
      </c>
      <c r="D78" s="258">
        <v>0</v>
      </c>
      <c r="E78" s="258">
        <v>0</v>
      </c>
      <c r="F78" s="258">
        <v>0</v>
      </c>
      <c r="G78" s="259">
        <v>80</v>
      </c>
      <c r="H78" s="272">
        <f t="shared" si="18"/>
        <v>80</v>
      </c>
    </row>
    <row r="79" spans="2:8" ht="20" customHeight="1" x14ac:dyDescent="0.2">
      <c r="B79" s="251" t="s">
        <v>198</v>
      </c>
      <c r="C79" s="252">
        <f t="shared" ref="C79:F79" si="21">C80</f>
        <v>0</v>
      </c>
      <c r="D79" s="252">
        <f t="shared" si="21"/>
        <v>18.133333329999999</v>
      </c>
      <c r="E79" s="252">
        <f t="shared" si="21"/>
        <v>6.2019009999999994</v>
      </c>
      <c r="F79" s="252">
        <f t="shared" si="21"/>
        <v>22.258495580000002</v>
      </c>
      <c r="G79" s="253">
        <f>G80</f>
        <v>13.735389640000001</v>
      </c>
      <c r="H79" s="270">
        <f t="shared" si="18"/>
        <v>60.329119550000001</v>
      </c>
    </row>
    <row r="80" spans="2:8" ht="20" customHeight="1" x14ac:dyDescent="0.2">
      <c r="B80" s="254" t="s">
        <v>219</v>
      </c>
      <c r="C80" s="255">
        <v>0</v>
      </c>
      <c r="D80" s="255">
        <v>18.133333329999999</v>
      </c>
      <c r="E80" s="255">
        <v>6.2019009999999994</v>
      </c>
      <c r="F80" s="255">
        <v>22.258495580000002</v>
      </c>
      <c r="G80" s="256">
        <f>SUM(G81:G82)</f>
        <v>13.735389640000001</v>
      </c>
      <c r="H80" s="271">
        <f t="shared" si="18"/>
        <v>60.329119550000001</v>
      </c>
    </row>
    <row r="81" spans="2:8" ht="16" x14ac:dyDescent="0.2">
      <c r="B81" s="260" t="s">
        <v>1375</v>
      </c>
      <c r="C81" s="263">
        <v>0</v>
      </c>
      <c r="D81" s="263">
        <v>0</v>
      </c>
      <c r="E81" s="263">
        <v>0</v>
      </c>
      <c r="F81" s="263">
        <v>4.3083635300000003</v>
      </c>
      <c r="G81" s="264">
        <v>13.735389640000001</v>
      </c>
      <c r="H81" s="274">
        <f t="shared" si="18"/>
        <v>18.043753170000002</v>
      </c>
    </row>
    <row r="82" spans="2:8" ht="32" x14ac:dyDescent="0.2">
      <c r="B82" s="257" t="s">
        <v>1376</v>
      </c>
      <c r="C82" s="265">
        <v>0</v>
      </c>
      <c r="D82" s="265">
        <v>18.133333329999999</v>
      </c>
      <c r="E82" s="265">
        <v>6.2019009999999994</v>
      </c>
      <c r="F82" s="265">
        <v>17.950132050000001</v>
      </c>
      <c r="G82" s="266">
        <v>0</v>
      </c>
      <c r="H82" s="275">
        <f t="shared" si="18"/>
        <v>42.285366379999999</v>
      </c>
    </row>
    <row r="83" spans="2:8" ht="20" customHeight="1" x14ac:dyDescent="0.2">
      <c r="B83" s="251" t="s">
        <v>221</v>
      </c>
      <c r="C83" s="252">
        <f t="shared" ref="C83:F83" si="22">C84+C87</f>
        <v>0</v>
      </c>
      <c r="D83" s="252">
        <f t="shared" si="22"/>
        <v>7.2268889199999995</v>
      </c>
      <c r="E83" s="252">
        <f t="shared" si="22"/>
        <v>19.379837000000002</v>
      </c>
      <c r="F83" s="252">
        <f t="shared" si="22"/>
        <v>7.70479366</v>
      </c>
      <c r="G83" s="253">
        <f>G84+G87</f>
        <v>2.9020000000000001</v>
      </c>
      <c r="H83" s="270">
        <f t="shared" si="18"/>
        <v>37.213519580000003</v>
      </c>
    </row>
    <row r="84" spans="2:8" ht="20" customHeight="1" x14ac:dyDescent="0.2">
      <c r="B84" s="254" t="s">
        <v>222</v>
      </c>
      <c r="C84" s="255">
        <v>0</v>
      </c>
      <c r="D84" s="255">
        <v>7.2268889199999995</v>
      </c>
      <c r="E84" s="255">
        <v>9.1118369999999995</v>
      </c>
      <c r="F84" s="255">
        <v>7.70479366</v>
      </c>
      <c r="G84" s="256">
        <f>G85+G86</f>
        <v>2.9020000000000001</v>
      </c>
      <c r="H84" s="271">
        <f t="shared" si="18"/>
        <v>26.945519579999999</v>
      </c>
    </row>
    <row r="85" spans="2:8" ht="16" x14ac:dyDescent="0.2">
      <c r="B85" s="260" t="s">
        <v>1377</v>
      </c>
      <c r="C85" s="263">
        <v>0</v>
      </c>
      <c r="D85" s="263">
        <v>0</v>
      </c>
      <c r="E85" s="263">
        <v>0</v>
      </c>
      <c r="F85" s="263">
        <v>7.70479366</v>
      </c>
      <c r="G85" s="264">
        <v>2.9020000000000001</v>
      </c>
      <c r="H85" s="274">
        <f t="shared" si="18"/>
        <v>10.606793660000001</v>
      </c>
    </row>
    <row r="86" spans="2:8" ht="32" x14ac:dyDescent="0.2">
      <c r="B86" s="257" t="s">
        <v>1378</v>
      </c>
      <c r="C86" s="258">
        <v>0</v>
      </c>
      <c r="D86" s="258">
        <v>7.2268889199999995</v>
      </c>
      <c r="E86" s="258">
        <v>9.1118369999999995</v>
      </c>
      <c r="F86" s="258">
        <v>0</v>
      </c>
      <c r="G86" s="259">
        <v>0</v>
      </c>
      <c r="H86" s="272">
        <f t="shared" si="18"/>
        <v>16.338725919999998</v>
      </c>
    </row>
    <row r="87" spans="2:8" ht="20" customHeight="1" x14ac:dyDescent="0.2">
      <c r="B87" s="254" t="s">
        <v>224</v>
      </c>
      <c r="C87" s="255">
        <v>0</v>
      </c>
      <c r="D87" s="255">
        <v>0</v>
      </c>
      <c r="E87" s="255">
        <v>10.268000000000001</v>
      </c>
      <c r="F87" s="255">
        <v>0</v>
      </c>
      <c r="G87" s="256">
        <f>G88</f>
        <v>0</v>
      </c>
      <c r="H87" s="271">
        <f t="shared" si="18"/>
        <v>10.268000000000001</v>
      </c>
    </row>
    <row r="88" spans="2:8" ht="32" x14ac:dyDescent="0.2">
      <c r="B88" s="260" t="s">
        <v>1379</v>
      </c>
      <c r="C88" s="261">
        <v>0</v>
      </c>
      <c r="D88" s="261">
        <v>0</v>
      </c>
      <c r="E88" s="261">
        <v>10.268000000000001</v>
      </c>
      <c r="F88" s="261">
        <v>0</v>
      </c>
      <c r="G88" s="262">
        <v>0</v>
      </c>
      <c r="H88" s="273">
        <f t="shared" si="18"/>
        <v>10.268000000000001</v>
      </c>
    </row>
    <row r="89" spans="2:8" ht="20" customHeight="1" x14ac:dyDescent="0.2">
      <c r="B89" s="267" t="s">
        <v>1380</v>
      </c>
      <c r="C89" s="268">
        <f t="shared" ref="C89:F89" si="23">C83+C79+C75+C60+C54+C8+C5</f>
        <v>299.41767823000004</v>
      </c>
      <c r="D89" s="268">
        <f t="shared" si="23"/>
        <v>162.36322670000001</v>
      </c>
      <c r="E89" s="268">
        <f t="shared" si="23"/>
        <v>127.72043626</v>
      </c>
      <c r="F89" s="268">
        <f t="shared" si="23"/>
        <v>556.14371089999997</v>
      </c>
      <c r="G89" s="269">
        <f>G83+G79+G75+G60+G54+G8+G5</f>
        <v>2047.1770997799999</v>
      </c>
      <c r="H89" s="269">
        <f t="shared" si="18"/>
        <v>3192.8221518700002</v>
      </c>
    </row>
    <row r="90" spans="2:8" ht="20.25" customHeight="1" x14ac:dyDescent="0.2">
      <c r="B90" s="186" t="s">
        <v>1381</v>
      </c>
    </row>
    <row r="91" spans="2:8" ht="20.25" customHeight="1" x14ac:dyDescent="0.2">
      <c r="B91" s="186" t="s">
        <v>1638</v>
      </c>
    </row>
    <row r="93" spans="2:8" x14ac:dyDescent="0.2">
      <c r="G93" s="241"/>
    </row>
  </sheetData>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0A632-FCE9-459C-B047-CA7D259477E2}">
  <sheetPr>
    <tabColor theme="4"/>
  </sheetPr>
  <dimension ref="A1:F51"/>
  <sheetViews>
    <sheetView showGridLines="0" workbookViewId="0">
      <pane ySplit="4" topLeftCell="A5" activePane="bottomLeft" state="frozen"/>
      <selection pane="bottomLeft"/>
    </sheetView>
  </sheetViews>
  <sheetFormatPr baseColWidth="10" defaultColWidth="8.83203125" defaultRowHeight="15" x14ac:dyDescent="0.2"/>
  <cols>
    <col min="1" max="1" width="4.6640625" style="184" customWidth="1"/>
    <col min="2" max="2" width="4.6640625" customWidth="1"/>
    <col min="3" max="3" width="110.6640625" customWidth="1"/>
    <col min="4" max="6" width="10.6640625" customWidth="1"/>
  </cols>
  <sheetData>
    <row r="1" spans="2:6" x14ac:dyDescent="0.2">
      <c r="B1" s="276"/>
    </row>
    <row r="2" spans="2:6" ht="19" x14ac:dyDescent="0.2">
      <c r="B2" s="185" t="s">
        <v>1741</v>
      </c>
    </row>
    <row r="4" spans="2:6" ht="30" customHeight="1" x14ac:dyDescent="0.2">
      <c r="B4" s="359"/>
      <c r="C4" s="359"/>
      <c r="D4" s="277" t="s">
        <v>1219</v>
      </c>
      <c r="E4" s="277" t="s">
        <v>1220</v>
      </c>
      <c r="F4" s="277" t="s">
        <v>1679</v>
      </c>
    </row>
    <row r="5" spans="2:6" ht="20" customHeight="1" x14ac:dyDescent="0.2">
      <c r="B5" s="278" t="s">
        <v>1680</v>
      </c>
      <c r="C5" s="279"/>
      <c r="D5" s="280">
        <f>D6</f>
        <v>0</v>
      </c>
      <c r="E5" s="280">
        <f t="shared" ref="E5:F5" si="0">E6</f>
        <v>12.136301</v>
      </c>
      <c r="F5" s="280">
        <f t="shared" si="0"/>
        <v>12.136301</v>
      </c>
    </row>
    <row r="6" spans="2:6" ht="32" x14ac:dyDescent="0.2">
      <c r="B6" s="184"/>
      <c r="C6" s="281" t="s">
        <v>1681</v>
      </c>
      <c r="D6" s="282">
        <v>0</v>
      </c>
      <c r="E6" s="282">
        <v>12.136301</v>
      </c>
      <c r="F6" s="282">
        <f t="shared" ref="F6" si="1">D6+E6</f>
        <v>12.136301</v>
      </c>
    </row>
    <row r="7" spans="2:6" ht="20" customHeight="1" x14ac:dyDescent="0.2">
      <c r="B7" s="278" t="s">
        <v>1682</v>
      </c>
      <c r="C7" s="279"/>
      <c r="D7" s="280">
        <f>SUM(D8:D37)</f>
        <v>491.57159655000004</v>
      </c>
      <c r="E7" s="280">
        <f t="shared" ref="E7:F7" si="2">SUM(E8:E37)</f>
        <v>949.36194107999995</v>
      </c>
      <c r="F7" s="280">
        <f t="shared" si="2"/>
        <v>1440.9335376299996</v>
      </c>
    </row>
    <row r="8" spans="2:6" ht="48" x14ac:dyDescent="0.2">
      <c r="B8" s="1"/>
      <c r="C8" s="281" t="s">
        <v>1683</v>
      </c>
      <c r="D8" s="283">
        <v>68.569999999999993</v>
      </c>
      <c r="E8" s="282">
        <v>0</v>
      </c>
      <c r="F8" s="282">
        <f>D8+E8</f>
        <v>68.569999999999993</v>
      </c>
    </row>
    <row r="9" spans="2:6" ht="48" x14ac:dyDescent="0.2">
      <c r="B9" s="284"/>
      <c r="C9" s="285" t="s">
        <v>1684</v>
      </c>
      <c r="D9" s="286">
        <v>36.405751000000002</v>
      </c>
      <c r="E9" s="287">
        <v>52.804856999999998</v>
      </c>
      <c r="F9" s="287">
        <f t="shared" ref="F9:F37" si="3">D9+E9</f>
        <v>89.210608000000008</v>
      </c>
    </row>
    <row r="10" spans="2:6" ht="32" x14ac:dyDescent="0.2">
      <c r="B10" s="1"/>
      <c r="C10" s="281" t="s">
        <v>1685</v>
      </c>
      <c r="D10" s="283">
        <v>28.5</v>
      </c>
      <c r="E10" s="282">
        <v>38.612724999999998</v>
      </c>
      <c r="F10" s="282">
        <f t="shared" si="3"/>
        <v>67.112724999999998</v>
      </c>
    </row>
    <row r="11" spans="2:6" ht="32" x14ac:dyDescent="0.2">
      <c r="B11" s="284"/>
      <c r="C11" s="285" t="s">
        <v>1681</v>
      </c>
      <c r="D11" s="286">
        <v>39.39</v>
      </c>
      <c r="E11" s="287">
        <v>0</v>
      </c>
      <c r="F11" s="287">
        <f t="shared" si="3"/>
        <v>39.39</v>
      </c>
    </row>
    <row r="12" spans="2:6" ht="16" x14ac:dyDescent="0.2">
      <c r="B12" s="1"/>
      <c r="C12" s="281" t="s">
        <v>1686</v>
      </c>
      <c r="D12" s="283">
        <v>94.024599999999992</v>
      </c>
      <c r="E12" s="282">
        <v>0</v>
      </c>
      <c r="F12" s="282">
        <f t="shared" si="3"/>
        <v>94.024599999999992</v>
      </c>
    </row>
    <row r="13" spans="2:6" ht="32" x14ac:dyDescent="0.2">
      <c r="B13" s="284"/>
      <c r="C13" s="285" t="s">
        <v>1687</v>
      </c>
      <c r="D13" s="286">
        <v>45</v>
      </c>
      <c r="E13" s="287">
        <v>0</v>
      </c>
      <c r="F13" s="287">
        <f t="shared" si="3"/>
        <v>45</v>
      </c>
    </row>
    <row r="14" spans="2:6" ht="32" x14ac:dyDescent="0.2">
      <c r="B14" s="1"/>
      <c r="C14" s="281" t="s">
        <v>1688</v>
      </c>
      <c r="D14" s="283">
        <v>62.5</v>
      </c>
      <c r="E14" s="282">
        <v>0</v>
      </c>
      <c r="F14" s="282">
        <f t="shared" si="3"/>
        <v>62.5</v>
      </c>
    </row>
    <row r="15" spans="2:6" ht="32" x14ac:dyDescent="0.2">
      <c r="B15" s="284"/>
      <c r="C15" s="285" t="s">
        <v>1689</v>
      </c>
      <c r="D15" s="286">
        <v>11.00204555</v>
      </c>
      <c r="E15" s="287">
        <v>16.363052969999998</v>
      </c>
      <c r="F15" s="287">
        <f t="shared" si="3"/>
        <v>27.365098519999997</v>
      </c>
    </row>
    <row r="16" spans="2:6" ht="32" x14ac:dyDescent="0.2">
      <c r="B16" s="1"/>
      <c r="C16" s="281" t="s">
        <v>1690</v>
      </c>
      <c r="D16" s="283">
        <v>5.6991999999999994</v>
      </c>
      <c r="E16" s="282">
        <v>0</v>
      </c>
      <c r="F16" s="282">
        <f t="shared" si="3"/>
        <v>5.6991999999999994</v>
      </c>
    </row>
    <row r="17" spans="2:6" ht="16" x14ac:dyDescent="0.2">
      <c r="B17" s="284"/>
      <c r="C17" s="285" t="s">
        <v>1691</v>
      </c>
      <c r="D17" s="286">
        <v>0.56999999999999995</v>
      </c>
      <c r="E17" s="287">
        <v>0</v>
      </c>
      <c r="F17" s="287">
        <f t="shared" si="3"/>
        <v>0.56999999999999995</v>
      </c>
    </row>
    <row r="18" spans="2:6" ht="16" x14ac:dyDescent="0.2">
      <c r="B18" s="1"/>
      <c r="C18" s="281" t="s">
        <v>1692</v>
      </c>
      <c r="D18" s="283">
        <v>31.5</v>
      </c>
      <c r="E18" s="282">
        <v>0</v>
      </c>
      <c r="F18" s="282">
        <f t="shared" si="3"/>
        <v>31.5</v>
      </c>
    </row>
    <row r="19" spans="2:6" ht="32" x14ac:dyDescent="0.2">
      <c r="B19" s="284"/>
      <c r="C19" s="285" t="s">
        <v>1693</v>
      </c>
      <c r="D19" s="286">
        <v>12.5</v>
      </c>
      <c r="E19" s="287">
        <v>0</v>
      </c>
      <c r="F19" s="287">
        <f t="shared" si="3"/>
        <v>12.5</v>
      </c>
    </row>
    <row r="20" spans="2:6" ht="16" x14ac:dyDescent="0.2">
      <c r="B20" s="1"/>
      <c r="C20" s="281" t="s">
        <v>1694</v>
      </c>
      <c r="D20" s="283">
        <v>12.5</v>
      </c>
      <c r="E20" s="282">
        <v>0</v>
      </c>
      <c r="F20" s="282">
        <f t="shared" si="3"/>
        <v>12.5</v>
      </c>
    </row>
    <row r="21" spans="2:6" ht="32" x14ac:dyDescent="0.2">
      <c r="B21" s="284"/>
      <c r="C21" s="285" t="s">
        <v>1695</v>
      </c>
      <c r="D21" s="286">
        <v>5.4</v>
      </c>
      <c r="E21" s="287">
        <v>0</v>
      </c>
      <c r="F21" s="287">
        <f t="shared" si="3"/>
        <v>5.4</v>
      </c>
    </row>
    <row r="22" spans="2:6" ht="32" x14ac:dyDescent="0.2">
      <c r="B22" s="1"/>
      <c r="C22" s="281" t="s">
        <v>1696</v>
      </c>
      <c r="D22" s="283">
        <v>22.97</v>
      </c>
      <c r="E22" s="282">
        <v>2.760227</v>
      </c>
      <c r="F22" s="282">
        <f t="shared" si="3"/>
        <v>25.730226999999999</v>
      </c>
    </row>
    <row r="23" spans="2:6" ht="32" x14ac:dyDescent="0.2">
      <c r="B23" s="284"/>
      <c r="C23" s="285" t="s">
        <v>1697</v>
      </c>
      <c r="D23" s="286">
        <v>0.92</v>
      </c>
      <c r="E23" s="287">
        <v>0</v>
      </c>
      <c r="F23" s="287">
        <f t="shared" si="3"/>
        <v>0.92</v>
      </c>
    </row>
    <row r="24" spans="2:6" ht="32" x14ac:dyDescent="0.2">
      <c r="B24" s="1"/>
      <c r="C24" s="281" t="s">
        <v>1698</v>
      </c>
      <c r="D24" s="283">
        <v>8.2200000000000006</v>
      </c>
      <c r="E24" s="282">
        <v>0</v>
      </c>
      <c r="F24" s="282">
        <f t="shared" si="3"/>
        <v>8.2200000000000006</v>
      </c>
    </row>
    <row r="25" spans="2:6" ht="32" x14ac:dyDescent="0.2">
      <c r="B25" s="284"/>
      <c r="C25" s="285" t="s">
        <v>1699</v>
      </c>
      <c r="D25" s="286">
        <v>5.9</v>
      </c>
      <c r="E25" s="287">
        <v>0</v>
      </c>
      <c r="F25" s="287">
        <f t="shared" si="3"/>
        <v>5.9</v>
      </c>
    </row>
    <row r="26" spans="2:6" ht="32" x14ac:dyDescent="0.2">
      <c r="B26" s="1"/>
      <c r="C26" s="281" t="s">
        <v>1700</v>
      </c>
      <c r="D26" s="283">
        <v>0</v>
      </c>
      <c r="E26" s="282">
        <v>8.4</v>
      </c>
      <c r="F26" s="282">
        <f t="shared" si="3"/>
        <v>8.4</v>
      </c>
    </row>
    <row r="27" spans="2:6" ht="32" x14ac:dyDescent="0.2">
      <c r="B27" s="284"/>
      <c r="C27" s="285" t="s">
        <v>1701</v>
      </c>
      <c r="D27" s="286">
        <v>0</v>
      </c>
      <c r="E27" s="287">
        <v>5.89609615</v>
      </c>
      <c r="F27" s="287">
        <f t="shared" si="3"/>
        <v>5.89609615</v>
      </c>
    </row>
    <row r="28" spans="2:6" ht="32" x14ac:dyDescent="0.2">
      <c r="B28" s="1"/>
      <c r="C28" s="281" t="s">
        <v>1702</v>
      </c>
      <c r="D28" s="283">
        <v>0</v>
      </c>
      <c r="E28" s="282">
        <v>9.0884</v>
      </c>
      <c r="F28" s="282">
        <f t="shared" si="3"/>
        <v>9.0884</v>
      </c>
    </row>
    <row r="29" spans="2:6" ht="32" x14ac:dyDescent="0.2">
      <c r="B29" s="284"/>
      <c r="C29" s="285" t="s">
        <v>1703</v>
      </c>
      <c r="D29" s="286">
        <v>0</v>
      </c>
      <c r="E29" s="287">
        <v>6.6</v>
      </c>
      <c r="F29" s="287">
        <f t="shared" si="3"/>
        <v>6.6</v>
      </c>
    </row>
    <row r="30" spans="2:6" ht="64" x14ac:dyDescent="0.2">
      <c r="B30" s="1"/>
      <c r="C30" s="281" t="s">
        <v>1704</v>
      </c>
      <c r="D30" s="283">
        <v>0</v>
      </c>
      <c r="E30" s="282">
        <v>123.15038395000001</v>
      </c>
      <c r="F30" s="282">
        <f t="shared" si="3"/>
        <v>123.15038395000001</v>
      </c>
    </row>
    <row r="31" spans="2:6" ht="32" x14ac:dyDescent="0.2">
      <c r="B31" s="284"/>
      <c r="C31" s="285" t="s">
        <v>1705</v>
      </c>
      <c r="D31" s="286">
        <v>0</v>
      </c>
      <c r="E31" s="287">
        <v>121.919</v>
      </c>
      <c r="F31" s="287">
        <f t="shared" si="3"/>
        <v>121.919</v>
      </c>
    </row>
    <row r="32" spans="2:6" ht="48" x14ac:dyDescent="0.2">
      <c r="B32" s="1"/>
      <c r="C32" s="281" t="s">
        <v>1706</v>
      </c>
      <c r="D32" s="283">
        <v>0</v>
      </c>
      <c r="E32" s="282">
        <v>30</v>
      </c>
      <c r="F32" s="282">
        <f t="shared" si="3"/>
        <v>30</v>
      </c>
    </row>
    <row r="33" spans="2:6" ht="48" x14ac:dyDescent="0.2">
      <c r="B33" s="284"/>
      <c r="C33" s="285" t="s">
        <v>1707</v>
      </c>
      <c r="D33" s="286">
        <v>0</v>
      </c>
      <c r="E33" s="287">
        <v>27.637795269999998</v>
      </c>
      <c r="F33" s="287">
        <f t="shared" si="3"/>
        <v>27.637795269999998</v>
      </c>
    </row>
    <row r="34" spans="2:6" ht="16" x14ac:dyDescent="0.2">
      <c r="B34" s="1"/>
      <c r="C34" s="281" t="s">
        <v>1708</v>
      </c>
      <c r="D34" s="283">
        <v>0</v>
      </c>
      <c r="E34" s="282">
        <v>30</v>
      </c>
      <c r="F34" s="282">
        <f t="shared" si="3"/>
        <v>30</v>
      </c>
    </row>
    <row r="35" spans="2:6" ht="32" x14ac:dyDescent="0.2">
      <c r="B35" s="284"/>
      <c r="C35" s="285" t="s">
        <v>1709</v>
      </c>
      <c r="D35" s="286">
        <v>0</v>
      </c>
      <c r="E35" s="287">
        <v>23.089538000000001</v>
      </c>
      <c r="F35" s="287">
        <f t="shared" si="3"/>
        <v>23.089538000000001</v>
      </c>
    </row>
    <row r="36" spans="2:6" ht="32" x14ac:dyDescent="0.2">
      <c r="B36" s="1"/>
      <c r="C36" s="281" t="s">
        <v>1710</v>
      </c>
      <c r="D36" s="283">
        <v>0</v>
      </c>
      <c r="E36" s="282">
        <v>79.639865739999991</v>
      </c>
      <c r="F36" s="282">
        <f t="shared" si="3"/>
        <v>79.639865739999991</v>
      </c>
    </row>
    <row r="37" spans="2:6" ht="48" x14ac:dyDescent="0.2">
      <c r="B37" s="284"/>
      <c r="C37" s="285" t="s">
        <v>1711</v>
      </c>
      <c r="D37" s="286">
        <v>0</v>
      </c>
      <c r="E37" s="287">
        <v>373.4</v>
      </c>
      <c r="F37" s="287">
        <f t="shared" si="3"/>
        <v>373.4</v>
      </c>
    </row>
    <row r="38" spans="2:6" ht="20" customHeight="1" x14ac:dyDescent="0.2">
      <c r="B38" s="278" t="s">
        <v>1712</v>
      </c>
      <c r="C38" s="279"/>
      <c r="D38" s="288">
        <f>SUM(D39:D45)</f>
        <v>46.13</v>
      </c>
      <c r="E38" s="288">
        <f t="shared" ref="E38:F38" si="4">SUM(E39:E45)</f>
        <v>262.47097790000004</v>
      </c>
      <c r="F38" s="288">
        <f t="shared" si="4"/>
        <v>308.60097790000003</v>
      </c>
    </row>
    <row r="39" spans="2:6" ht="25.5" customHeight="1" x14ac:dyDescent="0.2">
      <c r="B39" s="1"/>
      <c r="C39" s="281" t="s">
        <v>1713</v>
      </c>
      <c r="D39" s="283">
        <v>43</v>
      </c>
      <c r="E39" s="282">
        <v>0</v>
      </c>
      <c r="F39" s="282">
        <f>D39+E39</f>
        <v>43</v>
      </c>
    </row>
    <row r="40" spans="2:6" ht="25.5" customHeight="1" x14ac:dyDescent="0.2">
      <c r="B40" s="284"/>
      <c r="C40" s="285" t="s">
        <v>1686</v>
      </c>
      <c r="D40" s="286">
        <v>3.13</v>
      </c>
      <c r="E40" s="287">
        <v>0</v>
      </c>
      <c r="F40" s="287">
        <f t="shared" ref="F40:F45" si="5">D40+E40</f>
        <v>3.13</v>
      </c>
    </row>
    <row r="41" spans="2:6" ht="25.5" customHeight="1" x14ac:dyDescent="0.2">
      <c r="B41" s="1"/>
      <c r="C41" s="281" t="s">
        <v>1714</v>
      </c>
      <c r="D41" s="283">
        <v>0</v>
      </c>
      <c r="E41" s="282">
        <v>62.654717679999997</v>
      </c>
      <c r="F41" s="282">
        <f t="shared" si="5"/>
        <v>62.654717679999997</v>
      </c>
    </row>
    <row r="42" spans="2:6" ht="48" x14ac:dyDescent="0.2">
      <c r="B42" s="284"/>
      <c r="C42" s="285" t="s">
        <v>1715</v>
      </c>
      <c r="D42" s="286">
        <v>0</v>
      </c>
      <c r="E42" s="287">
        <v>21.3710126</v>
      </c>
      <c r="F42" s="287">
        <f t="shared" si="5"/>
        <v>21.3710126</v>
      </c>
    </row>
    <row r="43" spans="2:6" ht="32" x14ac:dyDescent="0.2">
      <c r="B43" s="1"/>
      <c r="C43" s="281" t="s">
        <v>1716</v>
      </c>
      <c r="D43" s="283">
        <v>0</v>
      </c>
      <c r="E43" s="282">
        <v>80</v>
      </c>
      <c r="F43" s="282">
        <f t="shared" si="5"/>
        <v>80</v>
      </c>
    </row>
    <row r="44" spans="2:6" ht="32" x14ac:dyDescent="0.2">
      <c r="B44" s="284"/>
      <c r="C44" s="285" t="s">
        <v>1717</v>
      </c>
      <c r="D44" s="286">
        <v>0</v>
      </c>
      <c r="E44" s="287">
        <v>78.000399999999999</v>
      </c>
      <c r="F44" s="287">
        <f t="shared" si="5"/>
        <v>78.000399999999999</v>
      </c>
    </row>
    <row r="45" spans="2:6" ht="21.75" customHeight="1" x14ac:dyDescent="0.2">
      <c r="B45" s="1"/>
      <c r="C45" s="281" t="s">
        <v>1718</v>
      </c>
      <c r="D45" s="283">
        <v>0</v>
      </c>
      <c r="E45" s="282">
        <v>20.444847620000001</v>
      </c>
      <c r="F45" s="282">
        <f t="shared" si="5"/>
        <v>20.444847620000001</v>
      </c>
    </row>
    <row r="46" spans="2:6" ht="20" customHeight="1" x14ac:dyDescent="0.2">
      <c r="B46" s="359" t="s">
        <v>1678</v>
      </c>
      <c r="C46" s="359"/>
      <c r="D46" s="289">
        <f>D38+D7+D5</f>
        <v>537.70159655000009</v>
      </c>
      <c r="E46" s="289">
        <f t="shared" ref="E46" si="6">E38+E7+E5</f>
        <v>1223.9692199799999</v>
      </c>
      <c r="F46" s="289">
        <f>F38+F7+F5</f>
        <v>1761.6708165299997</v>
      </c>
    </row>
    <row r="51" spans="6:6" x14ac:dyDescent="0.2">
      <c r="F51" s="290"/>
    </row>
  </sheetData>
  <mergeCells count="2">
    <mergeCell ref="B4:C4"/>
    <mergeCell ref="B46:C46"/>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5337E-EFCD-43F5-B19B-A11277D346D6}">
  <sheetPr>
    <tabColor theme="4"/>
  </sheetPr>
  <dimension ref="A2:K32"/>
  <sheetViews>
    <sheetView showGridLines="0" workbookViewId="0"/>
  </sheetViews>
  <sheetFormatPr baseColWidth="10" defaultColWidth="8.83203125" defaultRowHeight="15" x14ac:dyDescent="0.2"/>
  <cols>
    <col min="1" max="1" width="4.6640625" style="184" customWidth="1"/>
    <col min="2" max="2" width="4.6640625" customWidth="1"/>
    <col min="3" max="3" width="130.6640625" customWidth="1"/>
    <col min="4" max="4" width="10.6640625" customWidth="1"/>
  </cols>
  <sheetData>
    <row r="2" spans="2:11" ht="19" x14ac:dyDescent="0.25">
      <c r="B2" s="291" t="s">
        <v>1742</v>
      </c>
    </row>
    <row r="4" spans="2:11" ht="30" customHeight="1" x14ac:dyDescent="0.2">
      <c r="B4" s="360"/>
      <c r="C4" s="360"/>
      <c r="D4" s="292" t="s">
        <v>1220</v>
      </c>
    </row>
    <row r="5" spans="2:11" ht="20" customHeight="1" x14ac:dyDescent="0.2">
      <c r="B5" s="278" t="s">
        <v>1682</v>
      </c>
      <c r="C5" s="279"/>
      <c r="D5" s="293">
        <f>SUM(D6:D14)</f>
        <v>1208.7711162700002</v>
      </c>
    </row>
    <row r="6" spans="2:11" ht="48" x14ac:dyDescent="0.2">
      <c r="B6" s="294"/>
      <c r="C6" s="295" t="s">
        <v>1719</v>
      </c>
      <c r="D6" s="296">
        <v>120.79</v>
      </c>
    </row>
    <row r="7" spans="2:11" ht="32" x14ac:dyDescent="0.2">
      <c r="B7" s="284"/>
      <c r="C7" s="285" t="s">
        <v>1720</v>
      </c>
      <c r="D7" s="297">
        <v>26.6</v>
      </c>
      <c r="E7" s="361"/>
      <c r="F7" s="361"/>
      <c r="G7" s="361"/>
      <c r="H7" s="361"/>
      <c r="I7" s="361"/>
      <c r="J7" s="361"/>
      <c r="K7" s="361"/>
    </row>
    <row r="8" spans="2:11" ht="32" x14ac:dyDescent="0.2">
      <c r="B8" s="294"/>
      <c r="C8" s="295" t="s">
        <v>1721</v>
      </c>
      <c r="D8" s="296">
        <v>214.28571428999999</v>
      </c>
    </row>
    <row r="9" spans="2:11" ht="32" x14ac:dyDescent="0.2">
      <c r="B9" s="284"/>
      <c r="C9" s="285" t="s">
        <v>1722</v>
      </c>
      <c r="D9" s="297">
        <v>23.327999999999999</v>
      </c>
    </row>
    <row r="10" spans="2:11" ht="16" x14ac:dyDescent="0.2">
      <c r="B10" s="294"/>
      <c r="C10" s="295" t="s">
        <v>1723</v>
      </c>
      <c r="D10" s="296">
        <v>200</v>
      </c>
    </row>
    <row r="11" spans="2:11" ht="48" x14ac:dyDescent="0.2">
      <c r="B11" s="284"/>
      <c r="C11" s="285" t="s">
        <v>1724</v>
      </c>
      <c r="D11" s="297">
        <v>500</v>
      </c>
    </row>
    <row r="12" spans="2:11" ht="16" x14ac:dyDescent="0.2">
      <c r="B12" s="294"/>
      <c r="C12" s="295" t="s">
        <v>1718</v>
      </c>
      <c r="D12" s="296">
        <v>74.076317979999999</v>
      </c>
    </row>
    <row r="13" spans="2:11" ht="16" x14ac:dyDescent="0.2">
      <c r="B13" s="284"/>
      <c r="C13" s="285" t="s">
        <v>1725</v>
      </c>
      <c r="D13" s="297">
        <v>2.691084</v>
      </c>
    </row>
    <row r="14" spans="2:11" ht="32" x14ac:dyDescent="0.2">
      <c r="B14" s="294"/>
      <c r="C14" s="295" t="s">
        <v>1726</v>
      </c>
      <c r="D14" s="296">
        <v>47</v>
      </c>
    </row>
    <row r="15" spans="2:11" ht="20" customHeight="1" x14ac:dyDescent="0.2">
      <c r="B15" s="278" t="s">
        <v>1727</v>
      </c>
      <c r="C15" s="279"/>
      <c r="D15" s="293">
        <f>SUM(D16:D18)</f>
        <v>29.836064359999995</v>
      </c>
    </row>
    <row r="16" spans="2:11" ht="16" x14ac:dyDescent="0.2">
      <c r="B16" s="1"/>
      <c r="C16" s="281" t="s">
        <v>1728</v>
      </c>
      <c r="D16" s="298">
        <v>5.2832073599999996</v>
      </c>
    </row>
    <row r="17" spans="2:4" ht="32" x14ac:dyDescent="0.2">
      <c r="B17" s="284"/>
      <c r="C17" s="285" t="s">
        <v>1729</v>
      </c>
      <c r="D17" s="297">
        <v>16.392499999999998</v>
      </c>
    </row>
    <row r="18" spans="2:4" ht="48" x14ac:dyDescent="0.2">
      <c r="B18" s="1"/>
      <c r="C18" s="281" t="s">
        <v>1730</v>
      </c>
      <c r="D18" s="298">
        <v>8.1603569999999994</v>
      </c>
    </row>
    <row r="19" spans="2:4" ht="20" customHeight="1" x14ac:dyDescent="0.2">
      <c r="B19" s="278" t="s">
        <v>1731</v>
      </c>
      <c r="C19" s="279"/>
      <c r="D19" s="293">
        <f>SUM(D20:D21)</f>
        <v>95</v>
      </c>
    </row>
    <row r="20" spans="2:4" ht="16" x14ac:dyDescent="0.2">
      <c r="B20" s="294"/>
      <c r="C20" s="295" t="s">
        <v>1732</v>
      </c>
      <c r="D20" s="296">
        <v>15</v>
      </c>
    </row>
    <row r="21" spans="2:4" ht="32" x14ac:dyDescent="0.2">
      <c r="B21" s="284"/>
      <c r="C21" s="285" t="s">
        <v>1733</v>
      </c>
      <c r="D21" s="297">
        <v>80</v>
      </c>
    </row>
    <row r="22" spans="2:4" ht="20" customHeight="1" x14ac:dyDescent="0.2">
      <c r="B22" s="278" t="s">
        <v>1734</v>
      </c>
      <c r="C22" s="279"/>
      <c r="D22" s="293">
        <f>SUM(D23:D24)</f>
        <v>60.329119550000001</v>
      </c>
    </row>
    <row r="23" spans="2:4" ht="48" x14ac:dyDescent="0.2">
      <c r="B23" s="294"/>
      <c r="C23" s="295" t="s">
        <v>1735</v>
      </c>
      <c r="D23" s="296">
        <v>42.285366379999999</v>
      </c>
    </row>
    <row r="24" spans="2:4" ht="32" x14ac:dyDescent="0.2">
      <c r="B24" s="284"/>
      <c r="C24" s="285" t="s">
        <v>1736</v>
      </c>
      <c r="D24" s="297">
        <v>18.043753170000002</v>
      </c>
    </row>
    <row r="25" spans="2:4" ht="20" customHeight="1" x14ac:dyDescent="0.2">
      <c r="B25" s="278" t="s">
        <v>1737</v>
      </c>
      <c r="C25" s="279"/>
      <c r="D25" s="293">
        <f>SUM(D26:D28)</f>
        <v>37.213519580000003</v>
      </c>
    </row>
    <row r="26" spans="2:4" ht="16" x14ac:dyDescent="0.2">
      <c r="B26" s="294"/>
      <c r="C26" s="295" t="s">
        <v>1738</v>
      </c>
      <c r="D26" s="296">
        <v>10.606793660000001</v>
      </c>
    </row>
    <row r="27" spans="2:4" ht="32" x14ac:dyDescent="0.2">
      <c r="B27" s="284"/>
      <c r="C27" s="285" t="s">
        <v>1739</v>
      </c>
      <c r="D27" s="297">
        <v>10.268000000000001</v>
      </c>
    </row>
    <row r="28" spans="2:4" ht="32" x14ac:dyDescent="0.2">
      <c r="B28" s="294"/>
      <c r="C28" s="295" t="s">
        <v>1740</v>
      </c>
      <c r="D28" s="296">
        <v>16.338725920000002</v>
      </c>
    </row>
    <row r="29" spans="2:4" ht="20" customHeight="1" x14ac:dyDescent="0.2">
      <c r="B29" s="359" t="s">
        <v>1678</v>
      </c>
      <c r="C29" s="359"/>
      <c r="D29" s="299">
        <f>D25+D22+D19+D15+D5</f>
        <v>1431.1498197600001</v>
      </c>
    </row>
    <row r="32" spans="2:4" x14ac:dyDescent="0.2">
      <c r="D32" s="290"/>
    </row>
  </sheetData>
  <mergeCells count="3">
    <mergeCell ref="B4:C4"/>
    <mergeCell ref="E7:K7"/>
    <mergeCell ref="B29:C2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BF397-3E3A-4968-B2C1-0F5A25045D74}">
  <sheetPr>
    <tabColor theme="4"/>
  </sheetPr>
  <dimension ref="B2:J112"/>
  <sheetViews>
    <sheetView showGridLines="0" workbookViewId="0">
      <pane ySplit="4" topLeftCell="A5" activePane="bottomLeft" state="frozen"/>
      <selection pane="bottomLeft"/>
    </sheetView>
  </sheetViews>
  <sheetFormatPr baseColWidth="10" defaultColWidth="10.83203125" defaultRowHeight="15" x14ac:dyDescent="0.2"/>
  <cols>
    <col min="1" max="1" width="4.6640625" style="189" customWidth="1"/>
    <col min="2" max="2" width="8.6640625" style="189" customWidth="1"/>
    <col min="3" max="3" width="80.6640625" style="189" customWidth="1"/>
    <col min="4" max="4" width="8.6640625" style="189" customWidth="1"/>
    <col min="5" max="5" width="80.6640625" style="189" customWidth="1"/>
    <col min="6" max="6" width="10.83203125" style="189"/>
    <col min="7" max="8" width="10.83203125" style="189" customWidth="1"/>
    <col min="9" max="10" width="10.83203125" style="189"/>
    <col min="11" max="14" width="10.83203125" style="189" customWidth="1"/>
    <col min="15" max="16384" width="10.83203125" style="189"/>
  </cols>
  <sheetData>
    <row r="2" spans="2:5" ht="19" x14ac:dyDescent="0.2">
      <c r="B2" s="190" t="s">
        <v>1752</v>
      </c>
    </row>
    <row r="3" spans="2:5" ht="16" thickBot="1" x14ac:dyDescent="0.25"/>
    <row r="4" spans="2:5" ht="25" customHeight="1" thickBot="1" x14ac:dyDescent="0.25">
      <c r="B4" s="362" t="s">
        <v>313</v>
      </c>
      <c r="C4" s="362"/>
      <c r="D4" s="362" t="s">
        <v>1382</v>
      </c>
      <c r="E4" s="362"/>
    </row>
    <row r="5" spans="2:5" ht="25" customHeight="1" thickBot="1" x14ac:dyDescent="0.25">
      <c r="B5" s="195" t="s">
        <v>1383</v>
      </c>
      <c r="C5" s="195"/>
      <c r="D5" s="195"/>
      <c r="E5" s="195"/>
    </row>
    <row r="6" spans="2:5" ht="20" customHeight="1" thickBot="1" x14ac:dyDescent="0.25">
      <c r="B6" s="194" t="s">
        <v>1384</v>
      </c>
      <c r="C6" s="194"/>
      <c r="D6" s="194"/>
      <c r="E6" s="194"/>
    </row>
    <row r="7" spans="2:5" ht="20" customHeight="1" x14ac:dyDescent="0.2">
      <c r="B7" s="191" t="s">
        <v>461</v>
      </c>
      <c r="C7" s="192" t="s">
        <v>1385</v>
      </c>
      <c r="D7" s="193">
        <v>6114</v>
      </c>
      <c r="E7" s="192" t="s">
        <v>1386</v>
      </c>
    </row>
    <row r="8" spans="2:5" ht="16" x14ac:dyDescent="0.2">
      <c r="B8" s="191" t="s">
        <v>478</v>
      </c>
      <c r="C8" s="192" t="s">
        <v>1387</v>
      </c>
      <c r="D8" s="193">
        <v>1158</v>
      </c>
      <c r="E8" s="192" t="s">
        <v>1388</v>
      </c>
    </row>
    <row r="9" spans="2:5" ht="20" customHeight="1" x14ac:dyDescent="0.2">
      <c r="B9" s="210" t="s">
        <v>808</v>
      </c>
      <c r="C9" s="192" t="s">
        <v>1389</v>
      </c>
      <c r="D9" s="193">
        <v>1158</v>
      </c>
      <c r="E9" s="192" t="s">
        <v>1388</v>
      </c>
    </row>
    <row r="10" spans="2:5" ht="32" x14ac:dyDescent="0.2">
      <c r="B10" s="191" t="s">
        <v>649</v>
      </c>
      <c r="C10" s="192" t="s">
        <v>1390</v>
      </c>
      <c r="D10" s="193"/>
      <c r="E10" s="197" t="s">
        <v>1391</v>
      </c>
    </row>
    <row r="11" spans="2:5" ht="20" customHeight="1" thickBot="1" x14ac:dyDescent="0.25">
      <c r="B11" s="194" t="s">
        <v>1224</v>
      </c>
      <c r="C11" s="194"/>
      <c r="D11" s="194"/>
      <c r="E11" s="194"/>
    </row>
    <row r="12" spans="2:5" ht="20" customHeight="1" x14ac:dyDescent="0.2">
      <c r="B12" s="191" t="s">
        <v>952</v>
      </c>
      <c r="C12" s="192" t="s">
        <v>1392</v>
      </c>
      <c r="D12" s="193">
        <v>2322</v>
      </c>
      <c r="E12" s="192" t="s">
        <v>1393</v>
      </c>
    </row>
    <row r="13" spans="2:5" ht="20" customHeight="1" x14ac:dyDescent="0.2">
      <c r="B13" s="191" t="s">
        <v>583</v>
      </c>
      <c r="C13" s="192" t="s">
        <v>1394</v>
      </c>
      <c r="D13" s="193">
        <v>2322</v>
      </c>
      <c r="E13" s="192" t="s">
        <v>1393</v>
      </c>
    </row>
    <row r="14" spans="2:5" ht="32" x14ac:dyDescent="0.2">
      <c r="B14" s="191" t="s">
        <v>605</v>
      </c>
      <c r="C14" s="192" t="s">
        <v>1395</v>
      </c>
      <c r="D14" s="193">
        <v>2322</v>
      </c>
      <c r="E14" s="192" t="s">
        <v>1393</v>
      </c>
    </row>
    <row r="15" spans="2:5" ht="20" customHeight="1" x14ac:dyDescent="0.2">
      <c r="B15" s="191" t="s">
        <v>661</v>
      </c>
      <c r="C15" s="192" t="s">
        <v>1396</v>
      </c>
      <c r="D15" s="193"/>
      <c r="E15" s="192" t="s">
        <v>1391</v>
      </c>
    </row>
    <row r="16" spans="2:5" ht="20" customHeight="1" thickBot="1" x14ac:dyDescent="0.25">
      <c r="B16" s="194" t="s">
        <v>29</v>
      </c>
      <c r="C16" s="194"/>
      <c r="D16" s="194"/>
      <c r="E16" s="194"/>
    </row>
    <row r="17" spans="2:10" ht="20" customHeight="1" x14ac:dyDescent="0.2">
      <c r="B17" s="191" t="s">
        <v>552</v>
      </c>
      <c r="C17" s="192" t="s">
        <v>1397</v>
      </c>
      <c r="D17" s="193">
        <v>3107</v>
      </c>
      <c r="E17" s="192" t="s">
        <v>1398</v>
      </c>
    </row>
    <row r="18" spans="2:10" ht="20" customHeight="1" thickBot="1" x14ac:dyDescent="0.25">
      <c r="B18" s="194" t="s">
        <v>87</v>
      </c>
      <c r="C18" s="194"/>
      <c r="D18" s="194"/>
      <c r="E18" s="194"/>
    </row>
    <row r="19" spans="2:10" ht="32" x14ac:dyDescent="0.2">
      <c r="B19" s="191" t="s">
        <v>1175</v>
      </c>
      <c r="C19" s="192" t="s">
        <v>1399</v>
      </c>
      <c r="D19" s="193">
        <v>1617</v>
      </c>
      <c r="E19" s="192" t="s">
        <v>1400</v>
      </c>
    </row>
    <row r="20" spans="2:10" ht="20" customHeight="1" x14ac:dyDescent="0.2">
      <c r="B20" s="191" t="s">
        <v>393</v>
      </c>
      <c r="C20" s="192" t="s">
        <v>1401</v>
      </c>
      <c r="D20" s="193">
        <v>1189</v>
      </c>
      <c r="E20" s="192" t="s">
        <v>1402</v>
      </c>
    </row>
    <row r="21" spans="2:10" ht="20" customHeight="1" x14ac:dyDescent="0.2">
      <c r="B21" s="191" t="s">
        <v>1038</v>
      </c>
      <c r="C21" s="192" t="s">
        <v>1403</v>
      </c>
      <c r="D21" s="193">
        <v>2321</v>
      </c>
      <c r="E21" s="192" t="s">
        <v>1404</v>
      </c>
    </row>
    <row r="22" spans="2:10" ht="16" x14ac:dyDescent="0.2">
      <c r="B22" s="191" t="s">
        <v>1194</v>
      </c>
      <c r="C22" s="192" t="s">
        <v>1405</v>
      </c>
      <c r="D22" s="193">
        <v>5838</v>
      </c>
      <c r="E22" s="192" t="s">
        <v>1406</v>
      </c>
    </row>
    <row r="23" spans="2:10" ht="16" x14ac:dyDescent="0.2">
      <c r="B23" s="191" t="s">
        <v>1211</v>
      </c>
      <c r="C23" s="192" t="s">
        <v>1407</v>
      </c>
      <c r="D23" s="193">
        <v>5838</v>
      </c>
      <c r="E23" s="192" t="s">
        <v>1406</v>
      </c>
    </row>
    <row r="24" spans="2:10" ht="16" x14ac:dyDescent="0.2">
      <c r="B24" s="191" t="s">
        <v>360</v>
      </c>
      <c r="C24" s="192" t="s">
        <v>1408</v>
      </c>
      <c r="D24" s="193">
        <v>1191</v>
      </c>
      <c r="E24" s="192" t="s">
        <v>1409</v>
      </c>
    </row>
    <row r="25" spans="2:10" ht="16" x14ac:dyDescent="0.2">
      <c r="B25" s="191" t="s">
        <v>888</v>
      </c>
      <c r="C25" s="192" t="s">
        <v>1410</v>
      </c>
      <c r="D25" s="193">
        <v>1191</v>
      </c>
      <c r="E25" s="192" t="s">
        <v>1409</v>
      </c>
    </row>
    <row r="26" spans="2:10" ht="20" customHeight="1" x14ac:dyDescent="0.2">
      <c r="B26" s="191" t="s">
        <v>352</v>
      </c>
      <c r="C26" s="192" t="s">
        <v>1411</v>
      </c>
      <c r="D26" s="193">
        <v>1144</v>
      </c>
      <c r="E26" s="192" t="s">
        <v>1412</v>
      </c>
    </row>
    <row r="27" spans="2:10" ht="20" customHeight="1" x14ac:dyDescent="0.2">
      <c r="B27" s="191">
        <v>8593</v>
      </c>
      <c r="C27" s="192" t="s">
        <v>1413</v>
      </c>
      <c r="D27" s="193">
        <v>1144</v>
      </c>
      <c r="E27" s="192" t="s">
        <v>1412</v>
      </c>
    </row>
    <row r="28" spans="2:10" ht="20" customHeight="1" x14ac:dyDescent="0.2">
      <c r="B28" s="191" t="s">
        <v>1414</v>
      </c>
      <c r="C28" s="192" t="s">
        <v>1415</v>
      </c>
      <c r="D28" s="193">
        <v>1144</v>
      </c>
      <c r="E28" s="192" t="s">
        <v>1412</v>
      </c>
    </row>
    <row r="29" spans="2:10" ht="20" customHeight="1" x14ac:dyDescent="0.2">
      <c r="B29" s="191" t="s">
        <v>817</v>
      </c>
      <c r="C29" s="192" t="s">
        <v>1227</v>
      </c>
      <c r="D29" s="193">
        <v>1189</v>
      </c>
      <c r="E29" s="192" t="s">
        <v>1402</v>
      </c>
    </row>
    <row r="30" spans="2:10" ht="32" x14ac:dyDescent="0.2">
      <c r="B30" s="191" t="s">
        <v>825</v>
      </c>
      <c r="C30" s="192" t="s">
        <v>1416</v>
      </c>
      <c r="D30" s="193">
        <v>1189</v>
      </c>
      <c r="E30" s="192" t="s">
        <v>1402</v>
      </c>
    </row>
    <row r="31" spans="2:10" ht="20" customHeight="1" x14ac:dyDescent="0.2">
      <c r="B31" s="191" t="s">
        <v>832</v>
      </c>
      <c r="C31" s="192" t="s">
        <v>1417</v>
      </c>
      <c r="D31" s="193">
        <v>6114</v>
      </c>
      <c r="E31" s="192" t="s">
        <v>1418</v>
      </c>
    </row>
    <row r="32" spans="2:10" ht="20" customHeight="1" x14ac:dyDescent="0.2">
      <c r="B32" s="191" t="s">
        <v>845</v>
      </c>
      <c r="C32" s="192" t="s">
        <v>1230</v>
      </c>
      <c r="D32" s="193">
        <v>6114</v>
      </c>
      <c r="E32" s="192" t="s">
        <v>1418</v>
      </c>
      <c r="I32" s="69"/>
      <c r="J32" s="69"/>
    </row>
    <row r="33" spans="2:10" ht="20" customHeight="1" x14ac:dyDescent="0.2">
      <c r="B33" s="191" t="s">
        <v>852</v>
      </c>
      <c r="C33" s="192" t="s">
        <v>1419</v>
      </c>
      <c r="D33" s="193">
        <v>6114</v>
      </c>
      <c r="E33" s="192" t="s">
        <v>1418</v>
      </c>
      <c r="I33" s="69"/>
      <c r="J33" s="69"/>
    </row>
    <row r="34" spans="2:10" ht="16" x14ac:dyDescent="0.2">
      <c r="B34" s="191" t="s">
        <v>1420</v>
      </c>
      <c r="C34" s="192" t="s">
        <v>1421</v>
      </c>
      <c r="D34" s="193">
        <v>5136</v>
      </c>
      <c r="E34" s="192" t="s">
        <v>1422</v>
      </c>
      <c r="I34" s="69"/>
      <c r="J34" s="69"/>
    </row>
    <row r="35" spans="2:10" ht="20" customHeight="1" x14ac:dyDescent="0.2">
      <c r="B35" s="191" t="s">
        <v>585</v>
      </c>
      <c r="C35" s="192" t="s">
        <v>1423</v>
      </c>
      <c r="D35" s="193">
        <v>5122</v>
      </c>
      <c r="E35" s="192" t="s">
        <v>1424</v>
      </c>
      <c r="I35" s="69"/>
      <c r="J35" s="69"/>
    </row>
    <row r="36" spans="2:10" ht="16" x14ac:dyDescent="0.2">
      <c r="B36" s="191" t="s">
        <v>636</v>
      </c>
      <c r="C36" s="192" t="s">
        <v>1425</v>
      </c>
      <c r="D36" s="193"/>
      <c r="E36" s="192" t="s">
        <v>1391</v>
      </c>
      <c r="I36" s="69"/>
      <c r="J36" s="69"/>
    </row>
    <row r="37" spans="2:10" ht="20" customHeight="1" x14ac:dyDescent="0.2">
      <c r="B37" s="191" t="s">
        <v>662</v>
      </c>
      <c r="C37" s="192" t="s">
        <v>1426</v>
      </c>
      <c r="D37" s="193"/>
      <c r="E37" s="192" t="s">
        <v>1391</v>
      </c>
      <c r="I37" s="69"/>
      <c r="J37" s="69"/>
    </row>
    <row r="38" spans="2:10" ht="20" customHeight="1" x14ac:dyDescent="0.2">
      <c r="B38" s="191" t="s">
        <v>342</v>
      </c>
      <c r="C38" s="192" t="s">
        <v>1287</v>
      </c>
      <c r="D38" s="193"/>
      <c r="E38" s="192" t="s">
        <v>1391</v>
      </c>
      <c r="I38" s="69"/>
      <c r="J38" s="69"/>
    </row>
    <row r="39" spans="2:10" ht="16" x14ac:dyDescent="0.2">
      <c r="B39" s="191" t="s">
        <v>386</v>
      </c>
      <c r="C39" s="192" t="s">
        <v>1427</v>
      </c>
      <c r="D39" s="193"/>
      <c r="E39" s="192" t="s">
        <v>1391</v>
      </c>
      <c r="J39" s="69"/>
    </row>
    <row r="40" spans="2:10" ht="20" customHeight="1" x14ac:dyDescent="0.2">
      <c r="B40" s="191" t="s">
        <v>1027</v>
      </c>
      <c r="C40" s="192" t="s">
        <v>1428</v>
      </c>
      <c r="D40" s="193"/>
      <c r="E40" s="192" t="s">
        <v>1391</v>
      </c>
    </row>
    <row r="41" spans="2:10" ht="20" customHeight="1" thickBot="1" x14ac:dyDescent="0.25">
      <c r="B41" s="194" t="s">
        <v>137</v>
      </c>
      <c r="C41" s="194"/>
      <c r="D41" s="194"/>
      <c r="E41" s="194"/>
    </row>
    <row r="42" spans="2:10" ht="20" customHeight="1" x14ac:dyDescent="0.2">
      <c r="B42" s="191" t="s">
        <v>454</v>
      </c>
      <c r="C42" s="192" t="s">
        <v>1429</v>
      </c>
      <c r="D42" s="193">
        <v>6113</v>
      </c>
      <c r="E42" s="192" t="s">
        <v>1430</v>
      </c>
    </row>
    <row r="43" spans="2:10" ht="20" customHeight="1" x14ac:dyDescent="0.2">
      <c r="B43" s="191" t="s">
        <v>625</v>
      </c>
      <c r="C43" s="192" t="s">
        <v>1431</v>
      </c>
      <c r="D43" s="193">
        <v>1189</v>
      </c>
      <c r="E43" s="192" t="s">
        <v>1402</v>
      </c>
    </row>
    <row r="44" spans="2:10" ht="20" customHeight="1" x14ac:dyDescent="0.2">
      <c r="B44" s="191" t="s">
        <v>718</v>
      </c>
      <c r="C44" s="192" t="s">
        <v>1432</v>
      </c>
      <c r="D44" s="193">
        <v>6114</v>
      </c>
      <c r="E44" s="192" t="s">
        <v>1418</v>
      </c>
    </row>
    <row r="45" spans="2:10" ht="20" customHeight="1" x14ac:dyDescent="0.2">
      <c r="B45" s="191" t="s">
        <v>750</v>
      </c>
      <c r="C45" s="192" t="s">
        <v>1433</v>
      </c>
      <c r="D45" s="193">
        <v>6114</v>
      </c>
      <c r="E45" s="192" t="s">
        <v>1418</v>
      </c>
    </row>
    <row r="46" spans="2:10" ht="20" customHeight="1" x14ac:dyDescent="0.2">
      <c r="B46" s="191" t="s">
        <v>759</v>
      </c>
      <c r="C46" s="192" t="s">
        <v>1434</v>
      </c>
      <c r="D46" s="193">
        <v>6114</v>
      </c>
      <c r="E46" s="192" t="s">
        <v>1418</v>
      </c>
    </row>
    <row r="47" spans="2:10" ht="20" customHeight="1" x14ac:dyDescent="0.2">
      <c r="B47" s="191" t="s">
        <v>782</v>
      </c>
      <c r="C47" s="192" t="s">
        <v>1435</v>
      </c>
      <c r="D47" s="193">
        <v>6114</v>
      </c>
      <c r="E47" s="192" t="s">
        <v>1418</v>
      </c>
    </row>
    <row r="48" spans="2:10" ht="20" customHeight="1" x14ac:dyDescent="0.2">
      <c r="B48" s="191" t="s">
        <v>490</v>
      </c>
      <c r="C48" s="192" t="s">
        <v>1436</v>
      </c>
      <c r="D48" s="193">
        <v>2308</v>
      </c>
      <c r="E48" s="192" t="s">
        <v>1437</v>
      </c>
    </row>
    <row r="49" spans="2:5" ht="20" customHeight="1" x14ac:dyDescent="0.2">
      <c r="B49" s="191" t="s">
        <v>501</v>
      </c>
      <c r="C49" s="192" t="s">
        <v>1438</v>
      </c>
      <c r="D49" s="193">
        <v>2308</v>
      </c>
      <c r="E49" s="192" t="s">
        <v>1437</v>
      </c>
    </row>
    <row r="50" spans="2:5" ht="20" customHeight="1" x14ac:dyDescent="0.2">
      <c r="B50" s="191" t="s">
        <v>704</v>
      </c>
      <c r="C50" s="192" t="s">
        <v>1439</v>
      </c>
      <c r="D50" s="193">
        <v>6114</v>
      </c>
      <c r="E50" s="192" t="s">
        <v>1418</v>
      </c>
    </row>
    <row r="51" spans="2:5" ht="30.75" customHeight="1" x14ac:dyDescent="0.2">
      <c r="B51" s="191" t="s">
        <v>740</v>
      </c>
      <c r="C51" s="192" t="s">
        <v>1440</v>
      </c>
      <c r="D51" s="193">
        <v>6114</v>
      </c>
      <c r="E51" s="192" t="s">
        <v>1418</v>
      </c>
    </row>
    <row r="52" spans="2:5" ht="16" x14ac:dyDescent="0.2">
      <c r="B52" s="191" t="s">
        <v>901</v>
      </c>
      <c r="C52" s="192" t="s">
        <v>1421</v>
      </c>
      <c r="D52" s="193">
        <v>5136</v>
      </c>
      <c r="E52" s="192" t="s">
        <v>1422</v>
      </c>
    </row>
    <row r="53" spans="2:5" ht="20" customHeight="1" x14ac:dyDescent="0.2">
      <c r="B53" s="191" t="s">
        <v>773</v>
      </c>
      <c r="C53" s="192" t="s">
        <v>1441</v>
      </c>
      <c r="D53" s="193">
        <v>6114</v>
      </c>
      <c r="E53" s="192" t="s">
        <v>1418</v>
      </c>
    </row>
    <row r="54" spans="2:5" ht="32" x14ac:dyDescent="0.2">
      <c r="B54" s="191" t="s">
        <v>839</v>
      </c>
      <c r="C54" s="192" t="s">
        <v>1442</v>
      </c>
      <c r="D54" s="193">
        <v>6114</v>
      </c>
      <c r="E54" s="192" t="s">
        <v>1418</v>
      </c>
    </row>
    <row r="55" spans="2:5" ht="20" customHeight="1" x14ac:dyDescent="0.2">
      <c r="B55" s="191" t="s">
        <v>845</v>
      </c>
      <c r="C55" s="192" t="s">
        <v>1230</v>
      </c>
      <c r="D55" s="193">
        <v>6114</v>
      </c>
      <c r="E55" s="192" t="s">
        <v>1418</v>
      </c>
    </row>
    <row r="56" spans="2:5" ht="20" customHeight="1" x14ac:dyDescent="0.2">
      <c r="B56" s="191" t="s">
        <v>564</v>
      </c>
      <c r="C56" s="192" t="s">
        <v>1443</v>
      </c>
      <c r="D56" s="196">
        <v>32</v>
      </c>
      <c r="E56" s="192" t="s">
        <v>1444</v>
      </c>
    </row>
    <row r="57" spans="2:5" ht="20" customHeight="1" x14ac:dyDescent="0.2">
      <c r="B57" s="191" t="s">
        <v>858</v>
      </c>
      <c r="C57" s="192" t="s">
        <v>1248</v>
      </c>
      <c r="D57" s="193">
        <v>6114</v>
      </c>
      <c r="E57" s="192" t="s">
        <v>1418</v>
      </c>
    </row>
    <row r="58" spans="2:5" ht="20" customHeight="1" x14ac:dyDescent="0.2">
      <c r="B58" s="191" t="s">
        <v>516</v>
      </c>
      <c r="C58" s="192" t="s">
        <v>1267</v>
      </c>
      <c r="D58" s="193">
        <v>2308</v>
      </c>
      <c r="E58" s="192" t="s">
        <v>1437</v>
      </c>
    </row>
    <row r="59" spans="2:5" ht="20" customHeight="1" x14ac:dyDescent="0.2">
      <c r="B59" s="191" t="s">
        <v>531</v>
      </c>
      <c r="C59" s="192" t="s">
        <v>1443</v>
      </c>
      <c r="D59" s="193"/>
      <c r="E59" s="192" t="s">
        <v>1391</v>
      </c>
    </row>
    <row r="60" spans="2:5" ht="20" customHeight="1" x14ac:dyDescent="0.2">
      <c r="B60" s="191" t="s">
        <v>1445</v>
      </c>
      <c r="C60" s="192" t="s">
        <v>1446</v>
      </c>
      <c r="D60" s="193"/>
      <c r="E60" s="192" t="s">
        <v>1391</v>
      </c>
    </row>
    <row r="61" spans="2:5" ht="20" customHeight="1" x14ac:dyDescent="0.2">
      <c r="B61" s="191" t="s">
        <v>673</v>
      </c>
      <c r="C61" s="192" t="s">
        <v>1447</v>
      </c>
      <c r="D61" s="193"/>
      <c r="E61" s="192" t="s">
        <v>1391</v>
      </c>
    </row>
    <row r="62" spans="2:5" ht="30.75" customHeight="1" x14ac:dyDescent="0.2">
      <c r="B62" s="191" t="s">
        <v>791</v>
      </c>
      <c r="C62" s="192" t="s">
        <v>1448</v>
      </c>
      <c r="D62" s="193"/>
      <c r="E62" s="192" t="s">
        <v>1391</v>
      </c>
    </row>
    <row r="63" spans="2:5" ht="20" customHeight="1" thickBot="1" x14ac:dyDescent="0.25">
      <c r="B63" s="194" t="s">
        <v>180</v>
      </c>
      <c r="C63" s="194"/>
      <c r="D63" s="194"/>
      <c r="E63" s="194"/>
    </row>
    <row r="64" spans="2:5" ht="20" customHeight="1" x14ac:dyDescent="0.2">
      <c r="B64" s="191" t="s">
        <v>946</v>
      </c>
      <c r="C64" s="192" t="s">
        <v>1449</v>
      </c>
      <c r="D64" s="193">
        <v>2322</v>
      </c>
      <c r="E64" s="192" t="s">
        <v>1393</v>
      </c>
    </row>
    <row r="65" spans="2:5" ht="20" customHeight="1" x14ac:dyDescent="0.2">
      <c r="B65" s="191" t="s">
        <v>643</v>
      </c>
      <c r="C65" s="192" t="s">
        <v>1450</v>
      </c>
      <c r="D65" s="193">
        <v>2321</v>
      </c>
      <c r="E65" s="192" t="s">
        <v>1404</v>
      </c>
    </row>
    <row r="66" spans="2:5" ht="20" customHeight="1" x14ac:dyDescent="0.2">
      <c r="B66" s="191" t="s">
        <v>1017</v>
      </c>
      <c r="C66" s="192" t="s">
        <v>1451</v>
      </c>
      <c r="D66" s="193">
        <v>2321</v>
      </c>
      <c r="E66" s="192" t="s">
        <v>1404</v>
      </c>
    </row>
    <row r="67" spans="2:5" ht="20" customHeight="1" x14ac:dyDescent="0.2">
      <c r="B67" s="191" t="s">
        <v>649</v>
      </c>
      <c r="C67" s="192" t="s">
        <v>1250</v>
      </c>
      <c r="D67" s="193">
        <v>2321</v>
      </c>
      <c r="E67" s="192" t="s">
        <v>1404</v>
      </c>
    </row>
    <row r="68" spans="2:5" ht="32" x14ac:dyDescent="0.2">
      <c r="B68" s="191" t="s">
        <v>825</v>
      </c>
      <c r="C68" s="192" t="s">
        <v>1416</v>
      </c>
      <c r="D68" s="193">
        <v>1189</v>
      </c>
      <c r="E68" s="192" t="s">
        <v>1402</v>
      </c>
    </row>
    <row r="69" spans="2:5" ht="32" x14ac:dyDescent="0.2">
      <c r="B69" s="191">
        <v>4926</v>
      </c>
      <c r="C69" s="192" t="s">
        <v>1452</v>
      </c>
      <c r="D69" s="193">
        <v>2321</v>
      </c>
      <c r="E69" s="192" t="s">
        <v>1404</v>
      </c>
    </row>
    <row r="70" spans="2:5" ht="20" customHeight="1" x14ac:dyDescent="0.2">
      <c r="B70" s="191" t="s">
        <v>958</v>
      </c>
      <c r="C70" s="192" t="s">
        <v>1453</v>
      </c>
      <c r="D70" s="193"/>
      <c r="E70" s="192" t="s">
        <v>1391</v>
      </c>
    </row>
    <row r="71" spans="2:5" ht="20" customHeight="1" x14ac:dyDescent="0.2">
      <c r="B71" s="191" t="s">
        <v>980</v>
      </c>
      <c r="C71" s="192" t="s">
        <v>1454</v>
      </c>
      <c r="D71" s="193"/>
      <c r="E71" s="192" t="s">
        <v>1391</v>
      </c>
    </row>
    <row r="72" spans="2:5" ht="20" customHeight="1" x14ac:dyDescent="0.2">
      <c r="B72" s="191">
        <v>2223</v>
      </c>
      <c r="C72" s="192" t="s">
        <v>1454</v>
      </c>
      <c r="D72" s="193"/>
      <c r="E72" s="192" t="s">
        <v>1391</v>
      </c>
    </row>
    <row r="73" spans="2:5" ht="20" customHeight="1" thickBot="1" x14ac:dyDescent="0.25">
      <c r="B73" s="194" t="s">
        <v>198</v>
      </c>
      <c r="C73" s="194"/>
      <c r="D73" s="194"/>
      <c r="E73" s="194"/>
    </row>
    <row r="74" spans="2:5" ht="31" customHeight="1" x14ac:dyDescent="0.2">
      <c r="B74" s="191" t="s">
        <v>425</v>
      </c>
      <c r="C74" s="192" t="s">
        <v>1455</v>
      </c>
      <c r="D74" s="193">
        <v>2308</v>
      </c>
      <c r="E74" s="192" t="s">
        <v>1456</v>
      </c>
    </row>
    <row r="75" spans="2:5" ht="20" customHeight="1" x14ac:dyDescent="0.2">
      <c r="B75" s="191" t="s">
        <v>442</v>
      </c>
      <c r="C75" s="192" t="s">
        <v>1457</v>
      </c>
      <c r="D75" s="193">
        <v>2308</v>
      </c>
      <c r="E75" s="192" t="s">
        <v>1456</v>
      </c>
    </row>
    <row r="76" spans="2:5" ht="20" customHeight="1" x14ac:dyDescent="0.2">
      <c r="B76" s="191" t="s">
        <v>446</v>
      </c>
      <c r="C76" s="192" t="s">
        <v>1458</v>
      </c>
      <c r="D76" s="193">
        <v>2308</v>
      </c>
      <c r="E76" s="192" t="s">
        <v>1456</v>
      </c>
    </row>
    <row r="77" spans="2:5" ht="20" customHeight="1" x14ac:dyDescent="0.2">
      <c r="B77" s="191" t="s">
        <v>434</v>
      </c>
      <c r="C77" s="192" t="s">
        <v>1459</v>
      </c>
      <c r="D77" s="193">
        <v>2318</v>
      </c>
      <c r="E77" s="192" t="s">
        <v>1460</v>
      </c>
    </row>
    <row r="78" spans="2:5" ht="20" customHeight="1" x14ac:dyDescent="0.2">
      <c r="B78" s="191">
        <v>8348</v>
      </c>
      <c r="C78" s="192" t="s">
        <v>1461</v>
      </c>
      <c r="D78" s="193">
        <v>2318</v>
      </c>
      <c r="E78" s="192" t="s">
        <v>1460</v>
      </c>
    </row>
    <row r="79" spans="2:5" ht="31" customHeight="1" x14ac:dyDescent="0.2">
      <c r="B79" s="191" t="s">
        <v>926</v>
      </c>
      <c r="C79" s="192" t="s">
        <v>1462</v>
      </c>
      <c r="D79" s="193">
        <v>2318</v>
      </c>
      <c r="E79" s="192" t="s">
        <v>1460</v>
      </c>
    </row>
    <row r="80" spans="2:5" ht="16" x14ac:dyDescent="0.2">
      <c r="B80" s="191" t="s">
        <v>967</v>
      </c>
      <c r="C80" s="192" t="s">
        <v>1463</v>
      </c>
      <c r="D80" s="193">
        <v>2318</v>
      </c>
      <c r="E80" s="192" t="s">
        <v>1460</v>
      </c>
    </row>
    <row r="81" spans="2:5" ht="20" customHeight="1" x14ac:dyDescent="0.2">
      <c r="B81" s="191" t="s">
        <v>620</v>
      </c>
      <c r="C81" s="192" t="s">
        <v>1464</v>
      </c>
      <c r="D81" s="193">
        <v>1158</v>
      </c>
      <c r="E81" s="192" t="s">
        <v>1388</v>
      </c>
    </row>
    <row r="82" spans="2:5" ht="16" x14ac:dyDescent="0.2">
      <c r="B82" s="191" t="s">
        <v>478</v>
      </c>
      <c r="C82" s="192" t="s">
        <v>1387</v>
      </c>
      <c r="D82" s="193">
        <v>1158</v>
      </c>
      <c r="E82" s="192" t="s">
        <v>1388</v>
      </c>
    </row>
    <row r="83" spans="2:5" ht="20" customHeight="1" x14ac:dyDescent="0.2">
      <c r="B83" s="191" t="s">
        <v>653</v>
      </c>
      <c r="C83" s="192" t="s">
        <v>1250</v>
      </c>
      <c r="D83" s="193">
        <v>6114</v>
      </c>
      <c r="E83" s="192" t="s">
        <v>1418</v>
      </c>
    </row>
    <row r="84" spans="2:5" ht="20" customHeight="1" x14ac:dyDescent="0.2">
      <c r="B84" s="191" t="s">
        <v>801</v>
      </c>
      <c r="C84" s="192" t="s">
        <v>1465</v>
      </c>
      <c r="D84" s="193">
        <v>1190</v>
      </c>
      <c r="E84" s="192" t="s">
        <v>1466</v>
      </c>
    </row>
    <row r="85" spans="2:5" ht="25" customHeight="1" thickBot="1" x14ac:dyDescent="0.25">
      <c r="B85" s="195" t="s">
        <v>1467</v>
      </c>
      <c r="C85" s="195"/>
      <c r="D85" s="195"/>
      <c r="E85" s="195"/>
    </row>
    <row r="86" spans="2:5" ht="20" customHeight="1" thickBot="1" x14ac:dyDescent="0.25">
      <c r="B86" s="194" t="s">
        <v>1468</v>
      </c>
      <c r="C86" s="194"/>
      <c r="D86" s="194"/>
      <c r="E86" s="194"/>
    </row>
    <row r="87" spans="2:5" ht="16" x14ac:dyDescent="0.2">
      <c r="B87" s="191" t="s">
        <v>1073</v>
      </c>
      <c r="C87" s="192" t="s">
        <v>1469</v>
      </c>
      <c r="D87" s="193">
        <v>5131</v>
      </c>
      <c r="E87" s="192" t="s">
        <v>1470</v>
      </c>
    </row>
    <row r="88" spans="2:5" ht="16" x14ac:dyDescent="0.2">
      <c r="B88" s="191" t="s">
        <v>1087</v>
      </c>
      <c r="C88" s="192" t="s">
        <v>1471</v>
      </c>
      <c r="D88" s="193">
        <v>5131</v>
      </c>
      <c r="E88" s="192" t="s">
        <v>1472</v>
      </c>
    </row>
    <row r="89" spans="2:5" ht="20" customHeight="1" x14ac:dyDescent="0.2">
      <c r="B89" s="191" t="s">
        <v>1095</v>
      </c>
      <c r="C89" s="192" t="s">
        <v>1473</v>
      </c>
      <c r="D89" s="193">
        <v>5131</v>
      </c>
      <c r="E89" s="192" t="s">
        <v>1472</v>
      </c>
    </row>
    <row r="90" spans="2:5" ht="16" x14ac:dyDescent="0.2">
      <c r="B90" s="191">
        <v>8442</v>
      </c>
      <c r="C90" s="192" t="s">
        <v>1474</v>
      </c>
      <c r="D90" s="193">
        <v>5128</v>
      </c>
      <c r="E90" s="192" t="s">
        <v>1475</v>
      </c>
    </row>
    <row r="91" spans="2:5" ht="20" customHeight="1" thickBot="1" x14ac:dyDescent="0.25">
      <c r="B91" s="194" t="s">
        <v>1476</v>
      </c>
      <c r="C91" s="194"/>
      <c r="D91" s="194"/>
      <c r="E91" s="194"/>
    </row>
    <row r="92" spans="2:5" ht="20" customHeight="1" x14ac:dyDescent="0.2">
      <c r="B92" s="191">
        <v>2792</v>
      </c>
      <c r="C92" s="192" t="s">
        <v>1477</v>
      </c>
      <c r="D92" s="193">
        <v>5133</v>
      </c>
      <c r="E92" s="192" t="s">
        <v>1478</v>
      </c>
    </row>
    <row r="93" spans="2:5" ht="20" customHeight="1" x14ac:dyDescent="0.2">
      <c r="B93" s="191">
        <v>2798</v>
      </c>
      <c r="C93" s="192" t="s">
        <v>1479</v>
      </c>
      <c r="D93" s="193">
        <v>5133</v>
      </c>
      <c r="E93" s="192" t="s">
        <v>1478</v>
      </c>
    </row>
    <row r="94" spans="2:5" ht="20" customHeight="1" thickBot="1" x14ac:dyDescent="0.25">
      <c r="B94" s="194" t="s">
        <v>1480</v>
      </c>
      <c r="C94" s="194"/>
      <c r="D94" s="194"/>
      <c r="E94" s="194"/>
    </row>
    <row r="95" spans="2:5" ht="32" x14ac:dyDescent="0.2">
      <c r="B95" s="191" t="s">
        <v>935</v>
      </c>
      <c r="C95" s="192" t="s">
        <v>1481</v>
      </c>
      <c r="D95" s="193">
        <v>2318</v>
      </c>
      <c r="E95" s="192" t="s">
        <v>1460</v>
      </c>
    </row>
    <row r="96" spans="2:5" ht="16" x14ac:dyDescent="0.2">
      <c r="B96" s="191">
        <v>8865</v>
      </c>
      <c r="C96" s="192" t="s">
        <v>1482</v>
      </c>
      <c r="D96" s="193">
        <v>2318</v>
      </c>
      <c r="E96" s="192" t="s">
        <v>1460</v>
      </c>
    </row>
    <row r="97" spans="2:5" ht="17" thickBot="1" x14ac:dyDescent="0.25">
      <c r="B97" s="191" t="s">
        <v>942</v>
      </c>
      <c r="C97" s="192" t="s">
        <v>1483</v>
      </c>
      <c r="D97" s="193">
        <v>2322</v>
      </c>
      <c r="E97" s="192" t="s">
        <v>1393</v>
      </c>
    </row>
    <row r="98" spans="2:5" ht="17" thickBot="1" x14ac:dyDescent="0.25">
      <c r="B98" s="191" t="s">
        <v>568</v>
      </c>
      <c r="C98" s="192" t="s">
        <v>1484</v>
      </c>
      <c r="D98" s="193">
        <v>2322</v>
      </c>
      <c r="E98" s="192" t="s">
        <v>1393</v>
      </c>
    </row>
    <row r="99" spans="2:5" ht="16" x14ac:dyDescent="0.2">
      <c r="B99" s="191" t="s">
        <v>953</v>
      </c>
      <c r="C99" s="192" t="s">
        <v>1485</v>
      </c>
      <c r="D99" s="193">
        <v>2321</v>
      </c>
      <c r="E99" s="192" t="s">
        <v>1404</v>
      </c>
    </row>
    <row r="100" spans="2:5" ht="20" customHeight="1" x14ac:dyDescent="0.2">
      <c r="B100" s="191" t="s">
        <v>963</v>
      </c>
      <c r="C100" s="192" t="s">
        <v>1486</v>
      </c>
      <c r="D100" s="193">
        <v>2322</v>
      </c>
      <c r="E100" s="192" t="s">
        <v>1404</v>
      </c>
    </row>
    <row r="101" spans="2:5" ht="20" customHeight="1" x14ac:dyDescent="0.2">
      <c r="B101" s="191" t="s">
        <v>974</v>
      </c>
      <c r="C101" s="192" t="s">
        <v>1487</v>
      </c>
      <c r="D101" s="193">
        <v>2323</v>
      </c>
      <c r="E101" s="192" t="s">
        <v>1404</v>
      </c>
    </row>
    <row r="102" spans="2:5" ht="20" customHeight="1" x14ac:dyDescent="0.2">
      <c r="B102" s="191" t="s">
        <v>984</v>
      </c>
      <c r="C102" s="192" t="s">
        <v>1488</v>
      </c>
      <c r="D102" s="193">
        <v>2324</v>
      </c>
      <c r="E102" s="192" t="s">
        <v>1404</v>
      </c>
    </row>
    <row r="103" spans="2:5" ht="20" customHeight="1" x14ac:dyDescent="0.2">
      <c r="B103" s="191" t="s">
        <v>989</v>
      </c>
      <c r="C103" s="192" t="s">
        <v>1489</v>
      </c>
      <c r="D103" s="193">
        <v>2325</v>
      </c>
      <c r="E103" s="192" t="s">
        <v>1404</v>
      </c>
    </row>
    <row r="104" spans="2:5" ht="20" customHeight="1" x14ac:dyDescent="0.2">
      <c r="B104" s="191" t="s">
        <v>994</v>
      </c>
      <c r="C104" s="192" t="s">
        <v>1490</v>
      </c>
      <c r="D104" s="193">
        <v>2326</v>
      </c>
      <c r="E104" s="192" t="s">
        <v>1404</v>
      </c>
    </row>
    <row r="105" spans="2:5" ht="20" customHeight="1" x14ac:dyDescent="0.2">
      <c r="B105" s="191" t="s">
        <v>999</v>
      </c>
      <c r="C105" s="192" t="s">
        <v>1491</v>
      </c>
      <c r="D105" s="193">
        <v>2327</v>
      </c>
      <c r="E105" s="192" t="s">
        <v>1404</v>
      </c>
    </row>
    <row r="106" spans="2:5" ht="20" customHeight="1" x14ac:dyDescent="0.2">
      <c r="B106" s="191">
        <v>1851</v>
      </c>
      <c r="C106" s="192" t="s">
        <v>1492</v>
      </c>
      <c r="D106" s="193">
        <v>2328</v>
      </c>
      <c r="E106" s="192" t="s">
        <v>1404</v>
      </c>
    </row>
    <row r="107" spans="2:5" ht="20" customHeight="1" x14ac:dyDescent="0.2">
      <c r="B107" s="191" t="s">
        <v>1009</v>
      </c>
      <c r="C107" s="192" t="s">
        <v>1493</v>
      </c>
      <c r="D107" s="193">
        <v>2329</v>
      </c>
      <c r="E107" s="192" t="s">
        <v>1404</v>
      </c>
    </row>
    <row r="108" spans="2:5" ht="20" customHeight="1" x14ac:dyDescent="0.2">
      <c r="B108" s="191" t="s">
        <v>1035</v>
      </c>
      <c r="C108" s="192" t="s">
        <v>1494</v>
      </c>
      <c r="D108" s="193">
        <v>2330</v>
      </c>
      <c r="E108" s="192" t="s">
        <v>1404</v>
      </c>
    </row>
    <row r="109" spans="2:5" ht="20" customHeight="1" x14ac:dyDescent="0.2">
      <c r="B109" s="191">
        <v>5314</v>
      </c>
      <c r="C109" s="192" t="s">
        <v>1495</v>
      </c>
      <c r="D109" s="193">
        <v>2331</v>
      </c>
      <c r="E109" s="192" t="s">
        <v>1404</v>
      </c>
    </row>
    <row r="110" spans="2:5" ht="20" customHeight="1" x14ac:dyDescent="0.2">
      <c r="B110" s="191" t="s">
        <v>1050</v>
      </c>
      <c r="C110" s="192" t="s">
        <v>1496</v>
      </c>
      <c r="D110" s="193">
        <v>2332</v>
      </c>
      <c r="E110" s="192" t="s">
        <v>1404</v>
      </c>
    </row>
    <row r="111" spans="2:5" ht="16" x14ac:dyDescent="0.2">
      <c r="B111" s="191">
        <v>8948</v>
      </c>
      <c r="C111" s="192" t="s">
        <v>1497</v>
      </c>
      <c r="D111" s="193">
        <v>5133</v>
      </c>
      <c r="E111" s="192" t="s">
        <v>1478</v>
      </c>
    </row>
    <row r="112" spans="2:5" ht="20" customHeight="1" x14ac:dyDescent="0.2">
      <c r="B112" s="191" t="s">
        <v>606</v>
      </c>
      <c r="C112" s="192" t="s">
        <v>1498</v>
      </c>
      <c r="D112" s="193">
        <v>5122</v>
      </c>
      <c r="E112" s="192" t="s">
        <v>1424</v>
      </c>
    </row>
  </sheetData>
  <mergeCells count="2">
    <mergeCell ref="B4:C4"/>
    <mergeCell ref="D4:E4"/>
  </mergeCells>
  <pageMargins left="0.511811024" right="0.511811024" top="0.78740157499999996" bottom="0.78740157499999996" header="0.31496062000000002" footer="0.31496062000000002"/>
  <ignoredErrors>
    <ignoredError sqref="B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29E13-E46C-C445-AE27-FAF6ACC229EB}">
  <sheetPr>
    <tabColor theme="4"/>
  </sheetPr>
  <dimension ref="A1:K53"/>
  <sheetViews>
    <sheetView showGridLines="0" workbookViewId="0">
      <pane ySplit="4" topLeftCell="A5" activePane="bottomLeft" state="frozen"/>
      <selection pane="bottomLeft"/>
    </sheetView>
  </sheetViews>
  <sheetFormatPr baseColWidth="10" defaultColWidth="11.5" defaultRowHeight="15" x14ac:dyDescent="0.2"/>
  <cols>
    <col min="1" max="1" width="4.6640625" customWidth="1"/>
    <col min="2" max="2" width="12.6640625" style="103" customWidth="1"/>
    <col min="3" max="3" width="26.5" style="103" customWidth="1"/>
    <col min="4" max="4" width="8" style="103" customWidth="1"/>
    <col min="5" max="5" width="10.1640625" style="104" customWidth="1"/>
    <col min="6" max="6" width="31.5" style="103" customWidth="1"/>
    <col min="7" max="7" width="55.33203125" style="103" customWidth="1"/>
    <col min="8" max="8" width="13.5" style="104" customWidth="1"/>
    <col min="9" max="10" width="11.5" style="103" bestFit="1"/>
    <col min="11" max="11" width="11.5" style="103"/>
    <col min="12" max="16384" width="11.5" style="2"/>
  </cols>
  <sheetData>
    <row r="1" spans="2:11" x14ac:dyDescent="0.2">
      <c r="B1" s="182"/>
      <c r="C1" s="182"/>
      <c r="D1" s="182"/>
      <c r="E1" s="183"/>
      <c r="F1" s="182"/>
      <c r="G1" s="182"/>
      <c r="H1" s="183"/>
      <c r="I1" s="182"/>
      <c r="J1" s="182"/>
      <c r="K1" s="182"/>
    </row>
    <row r="2" spans="2:11" ht="19" x14ac:dyDescent="0.2">
      <c r="B2" s="190" t="s">
        <v>1751</v>
      </c>
      <c r="C2" s="2"/>
      <c r="D2" s="182"/>
      <c r="E2" s="183"/>
      <c r="F2" s="182"/>
      <c r="G2" s="182"/>
      <c r="H2" s="183"/>
      <c r="I2" s="182"/>
      <c r="J2" s="182"/>
      <c r="K2" s="182"/>
    </row>
    <row r="3" spans="2:11" x14ac:dyDescent="0.2">
      <c r="B3" s="182"/>
      <c r="C3" s="182"/>
      <c r="D3" s="182"/>
      <c r="E3" s="183"/>
      <c r="F3" s="182"/>
      <c r="G3" s="182"/>
      <c r="H3" s="183"/>
      <c r="I3" s="182"/>
      <c r="J3" s="182"/>
      <c r="K3" s="182"/>
    </row>
    <row r="4" spans="2:11" ht="37" thickBot="1" x14ac:dyDescent="0.25">
      <c r="B4" s="105" t="s">
        <v>1499</v>
      </c>
      <c r="C4" s="105" t="s">
        <v>15</v>
      </c>
      <c r="D4" s="105" t="s">
        <v>1500</v>
      </c>
      <c r="E4" s="105" t="s">
        <v>1501</v>
      </c>
      <c r="F4" s="105" t="s">
        <v>1382</v>
      </c>
      <c r="G4" s="105" t="s">
        <v>1502</v>
      </c>
      <c r="H4" s="105" t="s">
        <v>1503</v>
      </c>
      <c r="I4" s="105" t="s">
        <v>1504</v>
      </c>
      <c r="J4" s="105" t="s">
        <v>1505</v>
      </c>
      <c r="K4" s="106" t="s">
        <v>1506</v>
      </c>
    </row>
    <row r="5" spans="2:11" ht="25" thickBot="1" x14ac:dyDescent="0.25">
      <c r="B5" s="107" t="s">
        <v>17</v>
      </c>
      <c r="C5" s="107" t="s">
        <v>1384</v>
      </c>
      <c r="D5" s="107" t="s">
        <v>1507</v>
      </c>
      <c r="E5" s="108">
        <v>6114</v>
      </c>
      <c r="F5" s="107" t="s">
        <v>1508</v>
      </c>
      <c r="G5" s="107" t="s">
        <v>1509</v>
      </c>
      <c r="H5" s="109" t="s">
        <v>1510</v>
      </c>
      <c r="I5" s="110">
        <v>200000</v>
      </c>
      <c r="J5" s="110">
        <v>200000</v>
      </c>
      <c r="K5" s="111">
        <v>344838</v>
      </c>
    </row>
    <row r="6" spans="2:11" ht="16" thickBot="1" x14ac:dyDescent="0.25">
      <c r="B6" s="107" t="s">
        <v>17</v>
      </c>
      <c r="C6" s="107" t="s">
        <v>1384</v>
      </c>
      <c r="D6" s="107" t="s">
        <v>1507</v>
      </c>
      <c r="E6" s="108">
        <v>1158</v>
      </c>
      <c r="F6" s="112" t="s">
        <v>1511</v>
      </c>
      <c r="G6" s="107" t="s">
        <v>1512</v>
      </c>
      <c r="H6" s="109" t="s">
        <v>1513</v>
      </c>
      <c r="I6" s="110">
        <v>381</v>
      </c>
      <c r="J6" s="110">
        <v>2602</v>
      </c>
      <c r="K6" s="111">
        <v>2604</v>
      </c>
    </row>
    <row r="7" spans="2:11" x14ac:dyDescent="0.2">
      <c r="B7" s="113" t="s">
        <v>17</v>
      </c>
      <c r="C7" s="113" t="s">
        <v>1384</v>
      </c>
      <c r="D7" s="113" t="s">
        <v>1507</v>
      </c>
      <c r="E7" s="114">
        <v>1158</v>
      </c>
      <c r="F7" s="113" t="s">
        <v>1511</v>
      </c>
      <c r="G7" s="113" t="s">
        <v>1514</v>
      </c>
      <c r="H7" s="115" t="s">
        <v>1515</v>
      </c>
      <c r="I7" s="116">
        <v>59.8</v>
      </c>
      <c r="J7" s="116">
        <v>81.7</v>
      </c>
      <c r="K7" s="117">
        <v>59.8</v>
      </c>
    </row>
    <row r="8" spans="2:11" ht="24" x14ac:dyDescent="0.2">
      <c r="B8" s="118" t="s">
        <v>17</v>
      </c>
      <c r="C8" s="118" t="s">
        <v>1224</v>
      </c>
      <c r="D8" s="118" t="s">
        <v>1507</v>
      </c>
      <c r="E8" s="119">
        <v>2322</v>
      </c>
      <c r="F8" s="118" t="s">
        <v>1516</v>
      </c>
      <c r="G8" s="118" t="s">
        <v>1517</v>
      </c>
      <c r="H8" s="120" t="s">
        <v>1515</v>
      </c>
      <c r="I8" s="121">
        <v>73.900000000000006</v>
      </c>
      <c r="J8" s="121">
        <v>76.86</v>
      </c>
      <c r="K8" s="181">
        <v>73.7</v>
      </c>
    </row>
    <row r="9" spans="2:11" x14ac:dyDescent="0.2">
      <c r="B9" s="122" t="s">
        <v>17</v>
      </c>
      <c r="C9" s="122" t="s">
        <v>29</v>
      </c>
      <c r="D9" s="122" t="s">
        <v>1507</v>
      </c>
      <c r="E9" s="123">
        <v>3107</v>
      </c>
      <c r="F9" s="122" t="s">
        <v>1518</v>
      </c>
      <c r="G9" s="122" t="s">
        <v>1519</v>
      </c>
      <c r="H9" s="124" t="s">
        <v>1515</v>
      </c>
      <c r="I9" s="125">
        <v>46.3</v>
      </c>
      <c r="J9" s="125">
        <v>47.7</v>
      </c>
      <c r="K9" s="126">
        <v>50.3</v>
      </c>
    </row>
    <row r="10" spans="2:11" x14ac:dyDescent="0.2">
      <c r="B10" s="118" t="s">
        <v>17</v>
      </c>
      <c r="C10" s="118" t="s">
        <v>56</v>
      </c>
      <c r="D10" s="118" t="s">
        <v>1507</v>
      </c>
      <c r="E10" s="119">
        <v>3107</v>
      </c>
      <c r="F10" s="118" t="s">
        <v>1518</v>
      </c>
      <c r="G10" s="118" t="s">
        <v>1520</v>
      </c>
      <c r="H10" s="120" t="s">
        <v>1521</v>
      </c>
      <c r="I10" s="127">
        <v>100</v>
      </c>
      <c r="J10" s="127">
        <v>90</v>
      </c>
      <c r="K10" s="128">
        <v>88.2</v>
      </c>
    </row>
    <row r="11" spans="2:11" ht="25" thickBot="1" x14ac:dyDescent="0.25">
      <c r="B11" s="129" t="s">
        <v>17</v>
      </c>
      <c r="C11" s="129" t="s">
        <v>63</v>
      </c>
      <c r="D11" s="129" t="s">
        <v>1507</v>
      </c>
      <c r="E11" s="130">
        <v>3107</v>
      </c>
      <c r="F11" s="129" t="s">
        <v>1518</v>
      </c>
      <c r="G11" s="129" t="s">
        <v>1522</v>
      </c>
      <c r="H11" s="131" t="s">
        <v>1523</v>
      </c>
      <c r="I11" s="132">
        <v>31.23</v>
      </c>
      <c r="J11" s="132">
        <v>42.31</v>
      </c>
      <c r="K11" s="133">
        <v>42.4</v>
      </c>
    </row>
    <row r="12" spans="2:11" x14ac:dyDescent="0.2">
      <c r="B12" s="113" t="s">
        <v>17</v>
      </c>
      <c r="C12" s="113" t="s">
        <v>63</v>
      </c>
      <c r="D12" s="113" t="s">
        <v>1507</v>
      </c>
      <c r="E12" s="114">
        <v>2319</v>
      </c>
      <c r="F12" s="113" t="s">
        <v>1524</v>
      </c>
      <c r="G12" s="113" t="s">
        <v>1525</v>
      </c>
      <c r="H12" s="115" t="s">
        <v>1515</v>
      </c>
      <c r="I12" s="134">
        <v>0</v>
      </c>
      <c r="J12" s="134">
        <v>6.3</v>
      </c>
      <c r="K12" s="135">
        <v>13.9</v>
      </c>
    </row>
    <row r="13" spans="2:11" ht="25" thickBot="1" x14ac:dyDescent="0.25">
      <c r="B13" s="136" t="s">
        <v>17</v>
      </c>
      <c r="C13" s="136" t="s">
        <v>87</v>
      </c>
      <c r="D13" s="136" t="s">
        <v>1507</v>
      </c>
      <c r="E13" s="137">
        <v>1144</v>
      </c>
      <c r="F13" s="138" t="s">
        <v>1526</v>
      </c>
      <c r="G13" s="136" t="s">
        <v>1527</v>
      </c>
      <c r="H13" s="139" t="s">
        <v>1528</v>
      </c>
      <c r="I13" s="140">
        <v>78574</v>
      </c>
      <c r="J13" s="140">
        <v>89723</v>
      </c>
      <c r="K13" s="141">
        <v>86443</v>
      </c>
    </row>
    <row r="14" spans="2:11" ht="37" thickBot="1" x14ac:dyDescent="0.25">
      <c r="B14" s="107" t="s">
        <v>17</v>
      </c>
      <c r="C14" s="107" t="s">
        <v>87</v>
      </c>
      <c r="D14" s="107" t="s">
        <v>1507</v>
      </c>
      <c r="E14" s="108">
        <v>1189</v>
      </c>
      <c r="F14" s="142" t="s">
        <v>1529</v>
      </c>
      <c r="G14" s="107" t="s">
        <v>1530</v>
      </c>
      <c r="H14" s="109" t="s">
        <v>1531</v>
      </c>
      <c r="I14" s="110" t="s">
        <v>1521</v>
      </c>
      <c r="J14" s="110">
        <v>2000</v>
      </c>
      <c r="K14" s="111" t="s">
        <v>1521</v>
      </c>
    </row>
    <row r="15" spans="2:11" ht="49" thickBot="1" x14ac:dyDescent="0.25">
      <c r="B15" s="136" t="s">
        <v>17</v>
      </c>
      <c r="C15" s="136" t="s">
        <v>87</v>
      </c>
      <c r="D15" s="136" t="s">
        <v>1507</v>
      </c>
      <c r="E15" s="137">
        <v>1617</v>
      </c>
      <c r="F15" s="138" t="s">
        <v>1532</v>
      </c>
      <c r="G15" s="136" t="s">
        <v>1533</v>
      </c>
      <c r="H15" s="139" t="s">
        <v>1534</v>
      </c>
      <c r="I15" s="143">
        <v>67.38</v>
      </c>
      <c r="J15" s="143">
        <v>68.459999999999994</v>
      </c>
      <c r="K15" s="144">
        <v>69.459999999999994</v>
      </c>
    </row>
    <row r="16" spans="2:11" ht="49" thickBot="1" x14ac:dyDescent="0.25">
      <c r="B16" s="107" t="s">
        <v>17</v>
      </c>
      <c r="C16" s="107" t="s">
        <v>87</v>
      </c>
      <c r="D16" s="107" t="s">
        <v>1507</v>
      </c>
      <c r="E16" s="108">
        <v>1617</v>
      </c>
      <c r="F16" s="142" t="s">
        <v>1532</v>
      </c>
      <c r="G16" s="107" t="s">
        <v>1535</v>
      </c>
      <c r="H16" s="109" t="s">
        <v>1531</v>
      </c>
      <c r="I16" s="110" t="s">
        <v>1521</v>
      </c>
      <c r="J16" s="110">
        <v>101</v>
      </c>
      <c r="K16" s="111">
        <v>150</v>
      </c>
    </row>
    <row r="17" spans="2:11" ht="25" thickBot="1" x14ac:dyDescent="0.25">
      <c r="B17" s="145" t="s">
        <v>17</v>
      </c>
      <c r="C17" s="145" t="s">
        <v>87</v>
      </c>
      <c r="D17" s="145" t="s">
        <v>1507</v>
      </c>
      <c r="E17" s="146">
        <v>2321</v>
      </c>
      <c r="F17" s="147" t="s">
        <v>1536</v>
      </c>
      <c r="G17" s="145" t="s">
        <v>1537</v>
      </c>
      <c r="H17" s="148" t="s">
        <v>1538</v>
      </c>
      <c r="I17" s="149" t="s">
        <v>1521</v>
      </c>
      <c r="J17" s="149">
        <v>45821</v>
      </c>
      <c r="K17" s="150">
        <v>9892</v>
      </c>
    </row>
    <row r="18" spans="2:11" ht="25" thickBot="1" x14ac:dyDescent="0.25">
      <c r="B18" s="107" t="s">
        <v>17</v>
      </c>
      <c r="C18" s="107" t="s">
        <v>87</v>
      </c>
      <c r="D18" s="107" t="s">
        <v>1507</v>
      </c>
      <c r="E18" s="108">
        <v>5122</v>
      </c>
      <c r="F18" s="142" t="s">
        <v>1539</v>
      </c>
      <c r="G18" s="107" t="s">
        <v>1540</v>
      </c>
      <c r="H18" s="109" t="s">
        <v>1515</v>
      </c>
      <c r="I18" s="151">
        <v>19</v>
      </c>
      <c r="J18" s="151">
        <v>17.600000000000001</v>
      </c>
      <c r="K18" s="152">
        <v>16.600000000000001</v>
      </c>
    </row>
    <row r="19" spans="2:11" ht="37" thickBot="1" x14ac:dyDescent="0.25">
      <c r="B19" s="107" t="s">
        <v>17</v>
      </c>
      <c r="C19" s="107" t="s">
        <v>87</v>
      </c>
      <c r="D19" s="107" t="s">
        <v>1507</v>
      </c>
      <c r="E19" s="153">
        <v>5136</v>
      </c>
      <c r="F19" s="154" t="s">
        <v>1541</v>
      </c>
      <c r="G19" s="155" t="s">
        <v>1542</v>
      </c>
      <c r="H19" s="156" t="s">
        <v>1531</v>
      </c>
      <c r="I19" s="157" t="s">
        <v>1521</v>
      </c>
      <c r="J19" s="157">
        <v>16250</v>
      </c>
      <c r="K19" s="158">
        <v>2061</v>
      </c>
    </row>
    <row r="20" spans="2:11" ht="25" thickBot="1" x14ac:dyDescent="0.25">
      <c r="B20" s="107" t="s">
        <v>17</v>
      </c>
      <c r="C20" s="107" t="s">
        <v>87</v>
      </c>
      <c r="D20" s="107" t="s">
        <v>1507</v>
      </c>
      <c r="E20" s="153">
        <v>1191</v>
      </c>
      <c r="F20" s="154" t="s">
        <v>1543</v>
      </c>
      <c r="G20" s="155" t="s">
        <v>1544</v>
      </c>
      <c r="H20" s="156" t="s">
        <v>1545</v>
      </c>
      <c r="I20" s="157">
        <v>452394</v>
      </c>
      <c r="J20" s="157">
        <v>509000</v>
      </c>
      <c r="K20" s="158">
        <v>758751</v>
      </c>
    </row>
    <row r="21" spans="2:11" ht="36" x14ac:dyDescent="0.2">
      <c r="B21" s="113" t="s">
        <v>17</v>
      </c>
      <c r="C21" s="113" t="s">
        <v>87</v>
      </c>
      <c r="D21" s="113" t="s">
        <v>1507</v>
      </c>
      <c r="E21" s="153">
        <v>5838</v>
      </c>
      <c r="F21" s="154" t="s">
        <v>1546</v>
      </c>
      <c r="G21" s="155" t="s">
        <v>1547</v>
      </c>
      <c r="H21" s="156" t="s">
        <v>1531</v>
      </c>
      <c r="I21" s="157" t="s">
        <v>1521</v>
      </c>
      <c r="J21" s="157">
        <v>30</v>
      </c>
      <c r="K21" s="158">
        <v>51</v>
      </c>
    </row>
    <row r="22" spans="2:11" ht="25" thickBot="1" x14ac:dyDescent="0.25">
      <c r="B22" s="136" t="s">
        <v>17</v>
      </c>
      <c r="C22" s="136" t="s">
        <v>137</v>
      </c>
      <c r="D22" s="136" t="s">
        <v>1507</v>
      </c>
      <c r="E22" s="159">
        <v>1189</v>
      </c>
      <c r="F22" s="160" t="s">
        <v>1402</v>
      </c>
      <c r="G22" s="161" t="s">
        <v>1548</v>
      </c>
      <c r="H22" s="162" t="s">
        <v>1531</v>
      </c>
      <c r="I22" s="163">
        <v>0</v>
      </c>
      <c r="J22" s="163">
        <v>50000</v>
      </c>
      <c r="K22" s="164">
        <v>51621</v>
      </c>
    </row>
    <row r="23" spans="2:11" ht="25" thickBot="1" x14ac:dyDescent="0.25">
      <c r="B23" s="112" t="s">
        <v>17</v>
      </c>
      <c r="C23" s="112" t="s">
        <v>137</v>
      </c>
      <c r="D23" s="112" t="s">
        <v>1507</v>
      </c>
      <c r="E23" s="165">
        <v>2308</v>
      </c>
      <c r="F23" s="112" t="s">
        <v>1549</v>
      </c>
      <c r="G23" s="112" t="s">
        <v>1550</v>
      </c>
      <c r="H23" s="166" t="s">
        <v>1531</v>
      </c>
      <c r="I23" s="167">
        <v>1330</v>
      </c>
      <c r="J23" s="167">
        <v>1400</v>
      </c>
      <c r="K23" s="168">
        <v>1436</v>
      </c>
    </row>
    <row r="24" spans="2:11" ht="37" thickBot="1" x14ac:dyDescent="0.25">
      <c r="B24" s="112" t="s">
        <v>17</v>
      </c>
      <c r="C24" s="112" t="s">
        <v>137</v>
      </c>
      <c r="D24" s="112" t="s">
        <v>1507</v>
      </c>
      <c r="E24" s="165">
        <v>5136</v>
      </c>
      <c r="F24" s="112" t="s">
        <v>1551</v>
      </c>
      <c r="G24" s="112" t="s">
        <v>1552</v>
      </c>
      <c r="H24" s="166" t="s">
        <v>1531</v>
      </c>
      <c r="I24" s="167" t="s">
        <v>1521</v>
      </c>
      <c r="J24" s="167">
        <v>16250</v>
      </c>
      <c r="K24" s="168">
        <v>2061</v>
      </c>
    </row>
    <row r="25" spans="2:11" ht="25" thickBot="1" x14ac:dyDescent="0.25">
      <c r="B25" s="107" t="s">
        <v>17</v>
      </c>
      <c r="C25" s="107" t="s">
        <v>137</v>
      </c>
      <c r="D25" s="107" t="s">
        <v>1507</v>
      </c>
      <c r="E25" s="108">
        <v>6114</v>
      </c>
      <c r="F25" s="107" t="s">
        <v>1553</v>
      </c>
      <c r="G25" s="107" t="s">
        <v>1554</v>
      </c>
      <c r="H25" s="109" t="s">
        <v>1515</v>
      </c>
      <c r="I25" s="169">
        <v>20.67</v>
      </c>
      <c r="J25" s="310">
        <v>22</v>
      </c>
      <c r="K25" s="311">
        <v>21</v>
      </c>
    </row>
    <row r="26" spans="2:11" ht="25" thickBot="1" x14ac:dyDescent="0.25">
      <c r="B26" s="107" t="s">
        <v>17</v>
      </c>
      <c r="C26" s="107" t="s">
        <v>137</v>
      </c>
      <c r="D26" s="107" t="s">
        <v>1507</v>
      </c>
      <c r="E26" s="108">
        <v>6114</v>
      </c>
      <c r="F26" s="107" t="s">
        <v>1553</v>
      </c>
      <c r="G26" s="107" t="s">
        <v>1555</v>
      </c>
      <c r="H26" s="109" t="s">
        <v>1531</v>
      </c>
      <c r="I26" s="110">
        <v>1853</v>
      </c>
      <c r="J26" s="110">
        <v>1860</v>
      </c>
      <c r="K26" s="111">
        <v>1853</v>
      </c>
    </row>
    <row r="27" spans="2:11" ht="25" thickBot="1" x14ac:dyDescent="0.25">
      <c r="B27" s="112" t="s">
        <v>17</v>
      </c>
      <c r="C27" s="112" t="s">
        <v>137</v>
      </c>
      <c r="D27" s="112" t="s">
        <v>1507</v>
      </c>
      <c r="E27" s="165">
        <v>6114</v>
      </c>
      <c r="F27" s="112" t="s">
        <v>1553</v>
      </c>
      <c r="G27" s="112" t="s">
        <v>1556</v>
      </c>
      <c r="H27" s="109" t="s">
        <v>1538</v>
      </c>
      <c r="I27" s="110">
        <v>0</v>
      </c>
      <c r="J27" s="110">
        <v>187500</v>
      </c>
      <c r="K27" s="111" t="s">
        <v>1521</v>
      </c>
    </row>
    <row r="28" spans="2:11" ht="36" x14ac:dyDescent="0.2">
      <c r="B28" s="122" t="s">
        <v>17</v>
      </c>
      <c r="C28" s="113" t="s">
        <v>137</v>
      </c>
      <c r="D28" s="113" t="s">
        <v>1507</v>
      </c>
      <c r="E28" s="123">
        <v>6113</v>
      </c>
      <c r="F28" s="122" t="s">
        <v>1557</v>
      </c>
      <c r="G28" s="122" t="s">
        <v>1558</v>
      </c>
      <c r="H28" s="123" t="s">
        <v>1515</v>
      </c>
      <c r="I28" s="170" t="s">
        <v>1521</v>
      </c>
      <c r="J28" s="170">
        <v>60</v>
      </c>
      <c r="K28" s="171">
        <v>56</v>
      </c>
    </row>
    <row r="29" spans="2:11" ht="24" x14ac:dyDescent="0.2">
      <c r="B29" s="155" t="s">
        <v>17</v>
      </c>
      <c r="C29" s="155" t="s">
        <v>180</v>
      </c>
      <c r="D29" s="155" t="s">
        <v>1507</v>
      </c>
      <c r="E29" s="153">
        <v>2321</v>
      </c>
      <c r="F29" s="155" t="s">
        <v>1536</v>
      </c>
      <c r="G29" s="155" t="s">
        <v>1559</v>
      </c>
      <c r="H29" s="156" t="s">
        <v>1538</v>
      </c>
      <c r="I29" s="157">
        <v>346152</v>
      </c>
      <c r="J29" s="157">
        <v>383433</v>
      </c>
      <c r="K29" s="158">
        <v>277683</v>
      </c>
    </row>
    <row r="30" spans="2:11" ht="24" x14ac:dyDescent="0.2">
      <c r="B30" s="155" t="s">
        <v>17</v>
      </c>
      <c r="C30" s="155" t="s">
        <v>180</v>
      </c>
      <c r="D30" s="155" t="s">
        <v>1507</v>
      </c>
      <c r="E30" s="153">
        <v>2322</v>
      </c>
      <c r="F30" s="155" t="s">
        <v>1516</v>
      </c>
      <c r="G30" s="155" t="s">
        <v>1560</v>
      </c>
      <c r="H30" s="153" t="s">
        <v>1515</v>
      </c>
      <c r="I30" s="172">
        <v>83.3</v>
      </c>
      <c r="J30" s="172">
        <v>85.1</v>
      </c>
      <c r="K30" s="173">
        <v>84.7</v>
      </c>
    </row>
    <row r="31" spans="2:11" ht="25" thickBot="1" x14ac:dyDescent="0.25">
      <c r="B31" s="129" t="s">
        <v>17</v>
      </c>
      <c r="C31" s="129" t="s">
        <v>198</v>
      </c>
      <c r="D31" s="129" t="s">
        <v>1507</v>
      </c>
      <c r="E31" s="130">
        <v>1190</v>
      </c>
      <c r="F31" s="129" t="s">
        <v>1561</v>
      </c>
      <c r="G31" s="129" t="s">
        <v>1562</v>
      </c>
      <c r="H31" s="131" t="s">
        <v>1515</v>
      </c>
      <c r="I31" s="312">
        <v>10</v>
      </c>
      <c r="J31" s="312">
        <v>20</v>
      </c>
      <c r="K31" s="313">
        <v>27.45</v>
      </c>
    </row>
    <row r="32" spans="2:11" ht="25" thickBot="1" x14ac:dyDescent="0.25">
      <c r="B32" s="107" t="s">
        <v>17</v>
      </c>
      <c r="C32" s="107" t="s">
        <v>198</v>
      </c>
      <c r="D32" s="107" t="s">
        <v>1507</v>
      </c>
      <c r="E32" s="108">
        <v>2318</v>
      </c>
      <c r="F32" s="107" t="s">
        <v>1563</v>
      </c>
      <c r="G32" s="107" t="s">
        <v>1564</v>
      </c>
      <c r="H32" s="109" t="s">
        <v>1515</v>
      </c>
      <c r="I32" s="169">
        <v>40.93</v>
      </c>
      <c r="J32" s="169">
        <v>41.35</v>
      </c>
      <c r="K32" s="303">
        <v>33.07</v>
      </c>
    </row>
    <row r="33" spans="2:11" ht="25" thickBot="1" x14ac:dyDescent="0.25">
      <c r="B33" s="107" t="s">
        <v>17</v>
      </c>
      <c r="C33" s="107" t="s">
        <v>198</v>
      </c>
      <c r="D33" s="107" t="s">
        <v>1507</v>
      </c>
      <c r="E33" s="108">
        <v>2318</v>
      </c>
      <c r="F33" s="107" t="s">
        <v>1563</v>
      </c>
      <c r="G33" s="107" t="s">
        <v>1565</v>
      </c>
      <c r="H33" s="109" t="s">
        <v>1566</v>
      </c>
      <c r="I33" s="308">
        <v>22.8</v>
      </c>
      <c r="J33" s="308">
        <v>22.75</v>
      </c>
      <c r="K33" s="303">
        <v>25</v>
      </c>
    </row>
    <row r="34" spans="2:11" ht="25" thickBot="1" x14ac:dyDescent="0.25">
      <c r="B34" s="107" t="s">
        <v>17</v>
      </c>
      <c r="C34" s="107" t="s">
        <v>198</v>
      </c>
      <c r="D34" s="107" t="s">
        <v>1507</v>
      </c>
      <c r="E34" s="108">
        <v>2308</v>
      </c>
      <c r="F34" s="107" t="s">
        <v>1567</v>
      </c>
      <c r="G34" s="107" t="s">
        <v>1568</v>
      </c>
      <c r="H34" s="109" t="s">
        <v>1569</v>
      </c>
      <c r="I34" s="163">
        <v>3756</v>
      </c>
      <c r="J34" s="163">
        <v>4500</v>
      </c>
      <c r="K34" s="164">
        <v>4220</v>
      </c>
    </row>
    <row r="35" spans="2:11" x14ac:dyDescent="0.2">
      <c r="B35" s="113" t="s">
        <v>17</v>
      </c>
      <c r="C35" s="113" t="s">
        <v>198</v>
      </c>
      <c r="D35" s="113" t="s">
        <v>1507</v>
      </c>
      <c r="E35" s="114">
        <v>1158</v>
      </c>
      <c r="F35" s="113" t="s">
        <v>1570</v>
      </c>
      <c r="G35" s="113" t="s">
        <v>1571</v>
      </c>
      <c r="H35" s="115" t="s">
        <v>1569</v>
      </c>
      <c r="I35" s="174">
        <v>381</v>
      </c>
      <c r="J35" s="314">
        <v>2600</v>
      </c>
      <c r="K35" s="304">
        <v>2600</v>
      </c>
    </row>
    <row r="36" spans="2:11" ht="37" thickBot="1" x14ac:dyDescent="0.25">
      <c r="B36" s="136" t="s">
        <v>17</v>
      </c>
      <c r="C36" s="136" t="s">
        <v>221</v>
      </c>
      <c r="D36" s="136" t="s">
        <v>1507</v>
      </c>
      <c r="E36" s="137">
        <v>1190</v>
      </c>
      <c r="F36" s="136" t="s">
        <v>1572</v>
      </c>
      <c r="G36" s="136" t="s">
        <v>1573</v>
      </c>
      <c r="H36" s="139" t="s">
        <v>1515</v>
      </c>
      <c r="I36" s="175">
        <v>2.2000000000000002</v>
      </c>
      <c r="J36" s="175">
        <v>5.7</v>
      </c>
      <c r="K36" s="176" t="s">
        <v>1521</v>
      </c>
    </row>
    <row r="37" spans="2:11" ht="16" thickBot="1" x14ac:dyDescent="0.25">
      <c r="B37" s="177"/>
      <c r="C37" s="177"/>
      <c r="D37" s="177"/>
      <c r="E37" s="178"/>
      <c r="F37" s="177"/>
      <c r="G37" s="177"/>
      <c r="H37" s="179"/>
      <c r="I37" s="180"/>
      <c r="J37" s="180"/>
      <c r="K37" s="180"/>
    </row>
    <row r="38" spans="2:11" ht="25" thickBot="1" x14ac:dyDescent="0.25">
      <c r="B38" s="107" t="s">
        <v>228</v>
      </c>
      <c r="C38" s="107" t="s">
        <v>1574</v>
      </c>
      <c r="D38" s="107" t="s">
        <v>1507</v>
      </c>
      <c r="E38" s="108">
        <v>5131</v>
      </c>
      <c r="F38" s="107" t="s">
        <v>1575</v>
      </c>
      <c r="G38" s="107" t="s">
        <v>1576</v>
      </c>
      <c r="H38" s="109" t="s">
        <v>1515</v>
      </c>
      <c r="I38" s="308">
        <v>68.2</v>
      </c>
      <c r="J38" s="308">
        <v>69</v>
      </c>
      <c r="K38" s="303">
        <v>74.709999999999994</v>
      </c>
    </row>
    <row r="39" spans="2:11" ht="25" thickBot="1" x14ac:dyDescent="0.25">
      <c r="B39" s="107" t="s">
        <v>228</v>
      </c>
      <c r="C39" s="107" t="s">
        <v>1574</v>
      </c>
      <c r="D39" s="107" t="s">
        <v>1507</v>
      </c>
      <c r="E39" s="108">
        <v>5131</v>
      </c>
      <c r="F39" s="107" t="s">
        <v>1575</v>
      </c>
      <c r="G39" s="107" t="s">
        <v>1577</v>
      </c>
      <c r="H39" s="109" t="s">
        <v>1566</v>
      </c>
      <c r="I39" s="169">
        <v>164</v>
      </c>
      <c r="J39" s="169">
        <v>133</v>
      </c>
      <c r="K39" s="305">
        <v>83</v>
      </c>
    </row>
    <row r="40" spans="2:11" ht="37" thickBot="1" x14ac:dyDescent="0.25">
      <c r="B40" s="107" t="s">
        <v>228</v>
      </c>
      <c r="C40" s="107" t="s">
        <v>1574</v>
      </c>
      <c r="D40" s="107" t="s">
        <v>1507</v>
      </c>
      <c r="E40" s="108">
        <v>5131</v>
      </c>
      <c r="F40" s="107" t="s">
        <v>1575</v>
      </c>
      <c r="G40" s="107" t="s">
        <v>1578</v>
      </c>
      <c r="H40" s="109" t="s">
        <v>1515</v>
      </c>
      <c r="I40" s="169" t="s">
        <v>1521</v>
      </c>
      <c r="J40" s="169">
        <v>50</v>
      </c>
      <c r="K40" s="305">
        <v>95</v>
      </c>
    </row>
    <row r="41" spans="2:11" ht="36" x14ac:dyDescent="0.2">
      <c r="B41" s="113" t="s">
        <v>228</v>
      </c>
      <c r="C41" s="113" t="s">
        <v>1574</v>
      </c>
      <c r="D41" s="113" t="s">
        <v>1507</v>
      </c>
      <c r="E41" s="114">
        <v>5128</v>
      </c>
      <c r="F41" s="113" t="s">
        <v>1579</v>
      </c>
      <c r="G41" s="113" t="s">
        <v>1580</v>
      </c>
      <c r="H41" s="115" t="s">
        <v>1515</v>
      </c>
      <c r="I41" s="309">
        <v>102.2</v>
      </c>
      <c r="J41" s="309">
        <v>100</v>
      </c>
      <c r="K41" s="306">
        <v>100.93</v>
      </c>
    </row>
    <row r="42" spans="2:11" ht="25" thickBot="1" x14ac:dyDescent="0.25">
      <c r="B42" s="136" t="s">
        <v>228</v>
      </c>
      <c r="C42" s="136" t="s">
        <v>1476</v>
      </c>
      <c r="D42" s="136" t="s">
        <v>1507</v>
      </c>
      <c r="E42" s="137">
        <v>5133</v>
      </c>
      <c r="F42" s="136" t="s">
        <v>1581</v>
      </c>
      <c r="G42" s="136" t="s">
        <v>1582</v>
      </c>
      <c r="H42" s="139" t="s">
        <v>1515</v>
      </c>
      <c r="I42" s="315">
        <v>41</v>
      </c>
      <c r="J42" s="315">
        <v>45</v>
      </c>
      <c r="K42" s="316">
        <v>60</v>
      </c>
    </row>
    <row r="43" spans="2:11" ht="24" x14ac:dyDescent="0.2">
      <c r="B43" s="155" t="s">
        <v>228</v>
      </c>
      <c r="C43" s="155" t="s">
        <v>1476</v>
      </c>
      <c r="D43" s="155" t="s">
        <v>1507</v>
      </c>
      <c r="E43" s="153">
        <v>5133</v>
      </c>
      <c r="F43" s="155" t="s">
        <v>1581</v>
      </c>
      <c r="G43" s="155" t="s">
        <v>1583</v>
      </c>
      <c r="H43" s="156" t="s">
        <v>1515</v>
      </c>
      <c r="I43" s="172">
        <v>5.2</v>
      </c>
      <c r="J43" s="172">
        <v>5.5</v>
      </c>
      <c r="K43" s="317">
        <v>5.8</v>
      </c>
    </row>
    <row r="44" spans="2:11" ht="25" thickBot="1" x14ac:dyDescent="0.25">
      <c r="B44" s="129" t="s">
        <v>228</v>
      </c>
      <c r="C44" s="129" t="s">
        <v>1480</v>
      </c>
      <c r="D44" s="129" t="s">
        <v>1507</v>
      </c>
      <c r="E44" s="130">
        <v>2322</v>
      </c>
      <c r="F44" s="129" t="s">
        <v>1584</v>
      </c>
      <c r="G44" s="129" t="s">
        <v>1585</v>
      </c>
      <c r="H44" s="131" t="s">
        <v>1515</v>
      </c>
      <c r="I44" s="318">
        <v>96.8</v>
      </c>
      <c r="J44" s="318">
        <v>97.4</v>
      </c>
      <c r="K44" s="319">
        <v>98</v>
      </c>
    </row>
    <row r="45" spans="2:11" ht="25" thickBot="1" x14ac:dyDescent="0.25">
      <c r="B45" s="107" t="s">
        <v>228</v>
      </c>
      <c r="C45" s="107" t="s">
        <v>1480</v>
      </c>
      <c r="D45" s="107" t="s">
        <v>1507</v>
      </c>
      <c r="E45" s="108">
        <v>2322</v>
      </c>
      <c r="F45" s="107" t="s">
        <v>1584</v>
      </c>
      <c r="G45" s="107" t="s">
        <v>1586</v>
      </c>
      <c r="H45" s="109" t="s">
        <v>1515</v>
      </c>
      <c r="I45" s="169">
        <v>72.900000000000006</v>
      </c>
      <c r="J45" s="169">
        <v>74.599999999999994</v>
      </c>
      <c r="K45" s="307">
        <v>74.3</v>
      </c>
    </row>
    <row r="46" spans="2:11" ht="25" thickBot="1" x14ac:dyDescent="0.25">
      <c r="B46" s="107" t="s">
        <v>228</v>
      </c>
      <c r="C46" s="107" t="s">
        <v>1480</v>
      </c>
      <c r="D46" s="107" t="s">
        <v>1507</v>
      </c>
      <c r="E46" s="108">
        <v>2322</v>
      </c>
      <c r="F46" s="107" t="s">
        <v>1584</v>
      </c>
      <c r="G46" s="107" t="s">
        <v>1587</v>
      </c>
      <c r="H46" s="109" t="s">
        <v>1515</v>
      </c>
      <c r="I46" s="169">
        <v>83.3</v>
      </c>
      <c r="J46" s="169">
        <v>85.1</v>
      </c>
      <c r="K46" s="307">
        <v>74.3</v>
      </c>
    </row>
    <row r="47" spans="2:11" ht="25" thickBot="1" x14ac:dyDescent="0.25">
      <c r="B47" s="107" t="s">
        <v>228</v>
      </c>
      <c r="C47" s="107" t="s">
        <v>1480</v>
      </c>
      <c r="D47" s="107" t="s">
        <v>1507</v>
      </c>
      <c r="E47" s="108">
        <v>2322</v>
      </c>
      <c r="F47" s="107" t="s">
        <v>1584</v>
      </c>
      <c r="G47" s="107" t="s">
        <v>1588</v>
      </c>
      <c r="H47" s="109" t="s">
        <v>1515</v>
      </c>
      <c r="I47" s="169">
        <v>38.700000000000003</v>
      </c>
      <c r="J47" s="169">
        <v>40.700000000000003</v>
      </c>
      <c r="K47" s="307">
        <v>26</v>
      </c>
    </row>
    <row r="48" spans="2:11" ht="25" thickBot="1" x14ac:dyDescent="0.25">
      <c r="B48" s="107" t="s">
        <v>228</v>
      </c>
      <c r="C48" s="107" t="s">
        <v>1480</v>
      </c>
      <c r="D48" s="107" t="s">
        <v>1507</v>
      </c>
      <c r="E48" s="108">
        <v>2321</v>
      </c>
      <c r="F48" s="142" t="s">
        <v>1589</v>
      </c>
      <c r="G48" s="107" t="s">
        <v>1590</v>
      </c>
      <c r="H48" s="109" t="s">
        <v>1569</v>
      </c>
      <c r="I48" s="169">
        <v>75</v>
      </c>
      <c r="J48" s="169">
        <v>100</v>
      </c>
      <c r="K48" s="305">
        <v>135</v>
      </c>
    </row>
    <row r="49" spans="2:11" ht="25" thickBot="1" x14ac:dyDescent="0.25">
      <c r="B49" s="107" t="s">
        <v>228</v>
      </c>
      <c r="C49" s="107" t="s">
        <v>1480</v>
      </c>
      <c r="D49" s="107" t="s">
        <v>1507</v>
      </c>
      <c r="E49" s="108">
        <v>5122</v>
      </c>
      <c r="F49" s="107" t="s">
        <v>1424</v>
      </c>
      <c r="G49" s="107" t="s">
        <v>1591</v>
      </c>
      <c r="H49" s="109" t="s">
        <v>1569</v>
      </c>
      <c r="I49" s="169">
        <v>96</v>
      </c>
      <c r="J49" s="169">
        <v>60</v>
      </c>
      <c r="K49" s="305">
        <v>225</v>
      </c>
    </row>
    <row r="50" spans="2:11" ht="25" thickBot="1" x14ac:dyDescent="0.25">
      <c r="B50" s="107" t="s">
        <v>228</v>
      </c>
      <c r="C50" s="107" t="s">
        <v>1480</v>
      </c>
      <c r="D50" s="107" t="s">
        <v>1507</v>
      </c>
      <c r="E50" s="108">
        <v>5133</v>
      </c>
      <c r="F50" s="107" t="s">
        <v>1581</v>
      </c>
      <c r="G50" s="107" t="s">
        <v>1592</v>
      </c>
      <c r="H50" s="109" t="s">
        <v>1569</v>
      </c>
      <c r="I50" s="110">
        <v>993000</v>
      </c>
      <c r="J50" s="110">
        <v>945000</v>
      </c>
      <c r="K50" s="164">
        <v>942495</v>
      </c>
    </row>
    <row r="51" spans="2:11" x14ac:dyDescent="0.2">
      <c r="B51" s="182"/>
      <c r="C51" s="182"/>
      <c r="D51" s="182"/>
      <c r="E51" s="183"/>
      <c r="F51" s="182"/>
      <c r="G51" s="182"/>
      <c r="H51" s="183"/>
      <c r="I51" s="182"/>
      <c r="J51" s="182"/>
      <c r="K51" s="182"/>
    </row>
    <row r="52" spans="2:11" x14ac:dyDescent="0.2">
      <c r="B52" s="182"/>
      <c r="C52" s="182"/>
      <c r="D52" s="182"/>
      <c r="E52" s="183"/>
      <c r="F52" s="182"/>
      <c r="G52" s="182"/>
      <c r="H52" s="183"/>
      <c r="I52" s="182"/>
      <c r="J52" s="182"/>
      <c r="K52" s="182"/>
    </row>
    <row r="53" spans="2:11" x14ac:dyDescent="0.2">
      <c r="B53" s="182"/>
      <c r="C53" s="182"/>
      <c r="D53" s="182"/>
      <c r="E53" s="183"/>
      <c r="F53" s="182"/>
      <c r="G53" s="182"/>
      <c r="H53" s="183"/>
      <c r="I53" s="182"/>
      <c r="J53" s="182"/>
      <c r="K53" s="182"/>
    </row>
  </sheetData>
  <pageMargins left="0.511811024" right="0.511811024" top="0.78740157499999996" bottom="0.78740157499999996" header="0.31496062000000002" footer="0.31496062000000002"/>
  <ignoredErrors>
    <ignoredError sqref="E51:F5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3f0c0f-902a-4a85-8498-b7bf5456b3da">
      <Terms xmlns="http://schemas.microsoft.com/office/infopath/2007/PartnerControls"/>
    </lcf76f155ced4ddcb4097134ff3c332f>
    <TaxCatchAll xmlns="da1a7ff2-fdfb-4200-8197-d8008f3b579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0E8D40748CCFB4AA4D1A338FD18F0F8" ma:contentTypeVersion="18" ma:contentTypeDescription="Crie um novo documento." ma:contentTypeScope="" ma:versionID="3695f10a5d566ac847b09b27faac180e">
  <xsd:schema xmlns:xsd="http://www.w3.org/2001/XMLSchema" xmlns:xs="http://www.w3.org/2001/XMLSchema" xmlns:p="http://schemas.microsoft.com/office/2006/metadata/properties" xmlns:ns2="863f0c0f-902a-4a85-8498-b7bf5456b3da" xmlns:ns3="da1a7ff2-fdfb-4200-8197-d8008f3b579d" targetNamespace="http://schemas.microsoft.com/office/2006/metadata/properties" ma:root="true" ma:fieldsID="d9ebc7e05ec414a22a6a5bb278274265" ns2:_="" ns3:_="">
    <xsd:import namespace="863f0c0f-902a-4a85-8498-b7bf5456b3da"/>
    <xsd:import namespace="da1a7ff2-fdfb-4200-8197-d8008f3b57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3f0c0f-902a-4a85-8498-b7bf5456b3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aa448f4b-15e7-4d22-b9c3-2e0136a086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1a7ff2-fdfb-4200-8197-d8008f3b579d"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5adcb847-f1b2-4f45-83f5-eeff42f499e4}" ma:internalName="TaxCatchAll" ma:showField="CatchAllData" ma:web="da1a7ff2-fdfb-4200-8197-d8008f3b57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664692-FBBE-443E-B518-03BF8A21D838}">
  <ds:schemaRefs>
    <ds:schemaRef ds:uri="http://schemas.microsoft.com/office/2006/documentManagement/types"/>
    <ds:schemaRef ds:uri="http://purl.org/dc/dcmitype/"/>
    <ds:schemaRef ds:uri="http://purl.org/dc/terms/"/>
    <ds:schemaRef ds:uri="http://schemas.openxmlformats.org/package/2006/metadata/core-properties"/>
    <ds:schemaRef ds:uri="http://www.w3.org/XML/1998/namespace"/>
    <ds:schemaRef ds:uri="http://schemas.microsoft.com/office/2006/metadata/properties"/>
    <ds:schemaRef ds:uri="863f0c0f-902a-4a85-8498-b7bf5456b3da"/>
    <ds:schemaRef ds:uri="http://schemas.microsoft.com/office/infopath/2007/PartnerControls"/>
    <ds:schemaRef ds:uri="da1a7ff2-fdfb-4200-8197-d8008f3b579d"/>
    <ds:schemaRef ds:uri="http://purl.org/dc/elements/1.1/"/>
  </ds:schemaRefs>
</ds:datastoreItem>
</file>

<file path=customXml/itemProps2.xml><?xml version="1.0" encoding="utf-8"?>
<ds:datastoreItem xmlns:ds="http://schemas.openxmlformats.org/officeDocument/2006/customXml" ds:itemID="{B6517102-48FB-4E16-BD5E-B4FD04043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3f0c0f-902a-4a85-8498-b7bf5456b3da"/>
    <ds:schemaRef ds:uri="da1a7ff2-fdfb-4200-8197-d8008f3b57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DB2549-4AAC-4B06-8A8C-1161E6A258DF}">
  <ds:schemaRefs>
    <ds:schemaRef ds:uri="http://schemas.microsoft.com/sharepoint/v3/contenttype/forms"/>
  </ds:schemaRefs>
</ds:datastoreItem>
</file>

<file path=docMetadata/LabelInfo.xml><?xml version="1.0" encoding="utf-8"?>
<clbl:labelList xmlns:clbl="http://schemas.microsoft.com/office/2020/mipLabelMetadata">
  <clbl:label id="{b5661350-c2e4-43dc-bce8-f003ddf8a3c4}" enabled="0" method="" siteId="{b5661350-c2e4-43dc-bce8-f003ddf8a3c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9</vt:i4>
      </vt:variant>
    </vt:vector>
  </HeadingPairs>
  <TitlesOfParts>
    <vt:vector size="9" baseType="lpstr">
      <vt:lpstr>1. Introduction</vt:lpstr>
      <vt:lpstr>2. Eligible Expenditures</vt:lpstr>
      <vt:lpstr>3. Database Budget Programs</vt:lpstr>
      <vt:lpstr>4. Budget Programs by Ministry</vt:lpstr>
      <vt:lpstr>5. Climate Fund Disbursement </vt:lpstr>
      <vt:lpstr>6. Climate Fund First Issuance</vt:lpstr>
      <vt:lpstr>7. Climate Fund Second Issuance</vt:lpstr>
      <vt:lpstr>8. Budget Program X PPA Program</vt:lpstr>
      <vt:lpstr>9. PPA 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de Souza Salviano</dc:creator>
  <cp:keywords/>
  <dc:description/>
  <cp:lastModifiedBy>Raquel Lima Pereira de Araujo Leite</cp:lastModifiedBy>
  <cp:revision/>
  <dcterms:created xsi:type="dcterms:W3CDTF">2024-09-02T13:54:17Z</dcterms:created>
  <dcterms:modified xsi:type="dcterms:W3CDTF">2025-11-06T15:17:12Z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0x010100D0E8D40748CCFB4AA4D1A338FD18F0F8</vt:lpwstr>
  </property>
</Properties>
</file>